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mc:AlternateContent xmlns:mc="http://schemas.openxmlformats.org/markup-compatibility/2006">
    <mc:Choice Requires="x15">
      <x15ac:absPath xmlns:x15ac="http://schemas.microsoft.com/office/spreadsheetml/2010/11/ac" url="C:\Users\Lenovo\Desktop\NYE Intézményi tájékoztato 2017-18\2017-18 IT lektoralt tantargyleirasai FOKSZ-BA-MA\"/>
    </mc:Choice>
  </mc:AlternateContent>
  <bookViews>
    <workbookView xWindow="0" yWindow="0" windowWidth="20490" windowHeight="8595" firstSheet="1" activeTab="1"/>
  </bookViews>
  <sheets>
    <sheet name="Útmutató" sheetId="2" r:id="rId1"/>
    <sheet name="Tantárgyleírás" sheetId="1" r:id="rId2"/>
  </sheets>
  <externalReferences>
    <externalReference r:id="rId3"/>
    <externalReference r:id="rId4"/>
    <externalReference r:id="rId5"/>
  </externalReferences>
  <definedNames>
    <definedName name="Bejegyzes">Útmutató!$B$9:$B$12</definedName>
    <definedName name="_xlnm.Print_Area" localSheetId="1">Tantárgyleírás!$A$4:$L$58</definedName>
    <definedName name="_xlnm.Print_Area" localSheetId="0">Útmutató!$A$1:$E$18</definedName>
  </definedNames>
  <calcPr calcId="171027"/>
</workbook>
</file>

<file path=xl/calcChain.xml><?xml version="1.0" encoding="utf-8"?>
<calcChain xmlns="http://schemas.openxmlformats.org/spreadsheetml/2006/main">
  <c r="I62" i="1" l="1"/>
  <c r="I16" i="1"/>
  <c r="I13" i="1"/>
  <c r="I47" i="1"/>
  <c r="I68" i="1"/>
  <c r="I67" i="1"/>
  <c r="I66" i="1"/>
  <c r="I65" i="1"/>
  <c r="I64" i="1"/>
  <c r="I63" i="1"/>
  <c r="I38" i="1"/>
  <c r="I30" i="1"/>
  <c r="I25" i="1"/>
  <c r="I24" i="1"/>
  <c r="I23" i="1"/>
  <c r="I22" i="1"/>
  <c r="I17" i="1"/>
  <c r="I14" i="1"/>
  <c r="I9" i="1"/>
  <c r="I8" i="1"/>
  <c r="I6" i="1"/>
  <c r="I5" i="1"/>
  <c r="I60" i="1"/>
  <c r="I59" i="1"/>
  <c r="I56" i="1"/>
  <c r="I45" i="1"/>
  <c r="I57" i="1"/>
  <c r="I35" i="1"/>
  <c r="I29" i="1"/>
  <c r="I44" i="1"/>
  <c r="I55" i="1"/>
  <c r="I52" i="1"/>
  <c r="I51" i="1"/>
  <c r="I36" i="1"/>
  <c r="I43" i="1"/>
  <c r="I37" i="1"/>
  <c r="I28" i="1"/>
  <c r="I50" i="1"/>
  <c r="I49" i="1"/>
  <c r="I48" i="1"/>
  <c r="I42" i="1"/>
  <c r="I41" i="1"/>
  <c r="I40" i="1"/>
  <c r="I39" i="1"/>
  <c r="I34" i="1"/>
  <c r="I33" i="1"/>
  <c r="I32" i="1"/>
  <c r="I27" i="1"/>
  <c r="I19" i="1"/>
  <c r="I18" i="1"/>
  <c r="I15" i="1"/>
  <c r="I11" i="1"/>
  <c r="I10" i="1"/>
  <c r="I7" i="1"/>
</calcChain>
</file>

<file path=xl/sharedStrings.xml><?xml version="1.0" encoding="utf-8"?>
<sst xmlns="http://schemas.openxmlformats.org/spreadsheetml/2006/main" count="756" uniqueCount="589">
  <si>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</si>
  <si>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</si>
  <si>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</si>
  <si>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</si>
  <si>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</si>
  <si>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</si>
  <si>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</si>
  <si>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</si>
  <si>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</si>
  <si>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</si>
  <si>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</si>
  <si>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</si>
  <si>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</si>
  <si>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</si>
  <si>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</si>
  <si>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</si>
  <si>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</si>
  <si>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</si>
  <si>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</si>
  <si>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</si>
  <si>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</si>
  <si>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</si>
  <si>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</si>
  <si>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</si>
  <si>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</si>
  <si>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</si>
  <si>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</si>
  <si>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</si>
  <si>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</si>
  <si>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</si>
  <si>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</si>
  <si>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</si>
  <si>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</si>
  <si>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</si>
  <si>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</si>
  <si>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</si>
  <si>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</si>
  <si>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</si>
  <si>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</si>
  <si>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</si>
  <si>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</si>
  <si>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</si>
  <si>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</si>
  <si>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</si>
  <si>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</si>
  <si>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</si>
  <si>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</si>
  <si>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</si>
  <si>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</si>
  <si>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</si>
  <si>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</si>
  <si>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</si>
  <si>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</si>
  <si>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1. Róka Sándor: Kombinatorika, Tóth, Debrecen, 2001, ISBN: 9639371378
2. Blahota István: Kalkulus és Maxima, http://zeus.nyf.hu/~blahota/alkmat/ ISBN: 978-963-08-5197-8
3. Dr. Iszály Katalin: Matematika I., Bessenyei Könyvkiadó, Nyíregyháza, 2005, ISBN 963 7336 30 3</t>
  </si>
  <si>
    <t>BAI0065</t>
  </si>
  <si>
    <t>Mechanika I.</t>
  </si>
  <si>
    <t>Mechanics I.</t>
  </si>
  <si>
    <t>2 db zárthelyi dolgozat, 1 db alkalmazástechnikai feladat</t>
  </si>
  <si>
    <t>2 mid-term test, 1 application project</t>
  </si>
  <si>
    <t>M. CSIZMADIA B.-NÁNDORI E.: Mechanika mérnököknek. Statika. Nemzeti Tankönyvkiadó, 2002., p.566., ISBN: 9631934578
ÉGERT J. – PERE B.: Mechanika – Statika. Universitas – Győr Nonprofit Kft, 2006. p. 164.
M. CSIZMADIA B.-NÁNDORI E.: Mechanika mérnököknek. Szilárdságtan. Nemzeti Tankönyvkiadó, 2002., p.574., ISBN: 9631934578
ÉGERT J.-JEZSÓ K.: Mechanika-Szilárdságtan. Universitas-Győr Kht., 2006. ISBN: -
ÉGERT J.-JEZSÓ K.: Mechanika-Szilárdságtan-Példatár. Universitas-Győr Kht., 2006. ISBN: -</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</si>
  <si>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</si>
  <si>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</si>
  <si>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</si>
  <si>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</si>
  <si>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</si>
  <si>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BAI0090</t>
  </si>
  <si>
    <t>Anyagismeret és gyártástechnológia I.</t>
  </si>
  <si>
    <t>Knowledge of Materials and Production Technology I.</t>
  </si>
  <si>
    <t>Célkitűzés: A hallgatók megismertetése a műszaki mérés alapfogalmaival, a mérnöki gyakorlatban alkalmazott anyagok szerkezeti felépítésével, tulajdonságaival, anyagvizsgálati módszerekkel, valamint a kiemelten fontos hőkezelési és egyéb előállítási folyamatokkal. Tantárgyi program: A műszaki mérés metrológiai alapfogalmai, mérőeszközök és mérési módszerek. Mérési eredmények kiértékelése. Mérőeszköz kezelés és karbantartás. Az anyag fogalma, anyagok csoportosítása. A fémes anyagok belső felépítése, a kristályrácsok értelmezése és az allotrop átalakulások. A fémek és ötvözeteik kristályosodása, állapotábrák értelmezése és kezelése. Vas-szén ötvözetek állapotábrája. Vasötvözetek egyensúlyi kristályosodása.  Az ötvözetek kristályosodása, a legfontosabb ötvözőelemek és azok hatása az alapfém tulajdonságaira. Fémek és ötvözeteik előállítása (vas ötvözetek, réz ötvözetek, alumínium ötvözetek és egyéb fémek). Gyors prototípus gyártás. Fémes anyagok anyagvizsgálata: mechanikai vizsgálatok, kémiai vizsgálatok, fémtani vizsgálatok, technológiai vizsgálatok, roncsolásmentes vizsgálatok. Ötvözetek hőkezelése: acélok hőkezelése, öntöttvasak hőkezelése, rézötvözetek hőkezelése, alumínium ötvözetek hőkezelése. A kereskedelmi forgalomban kapható fémötvözetek választéka, felhasználási lehetőségeik. Kompozitok. Kerámiák. Hajtó és kenőanyagok főbb jellemzői. A félév anyagához köthető gyakorlati példák: Hegesztéssel és egyéb technológiákkal kapcsolatos hőkezelések. Anyagmegválasztás. Anyagok és gyártmányok ellenőrzése, vizsgálata.</t>
  </si>
  <si>
    <t xml:space="preserve">a) tudása
- A hallgatók a tárgy elsajátítását követően ismerik a szakterülethez kötődő legfontosabb összefüggéseket, elméleteket és az ezeket felépítő fogalomrendszert.
- Átfogóan ismeri a műszaki szakterület (anyagismeret és gyártástechnológia) tárgykörének alapvető tényeit, irányait, határait. 
b) képességei
- Képesek rutin szakmai problémák azonosítására, azok megoldásához szükséges elvi és gyakorlati háttér feltárására, megfogalmazására és (standard műveletek gyakorlati alkalmazásával) megoldására.
- Képes önálló tanulás megtervezésére, megszervezésére és végzésére.
c) attitűdje
- Megosztja tapasztalatait munkatársaival, így segítve fejlődésüket.
- Törekszik arra, hogy a problémákat lehetőleg másokkal együttműködésben oldja meg.
d) autonómia:
- Figyelemmel kíséri a szakterülettel kapcsolatos jogszabályi, technikai, technológiai és adminisztrációs változásokat.
- Feltárja az alkalmazott technológiák hiányosságait, a folyamatok kockázatait és kezdeményezi az ezeket csökkentő intézkedések megtételét.
</t>
  </si>
  <si>
    <t xml:space="preserve">a) knowledge
- Students know the most important theories and connections as well as the system of concepts they are based on. 
- Student comprehensively understands the basic facts, directions and boundaries of the subject matter of the technical field (material knowledge and manufacturing technology).
b) abilities
- Students are able to identify routine professional problems and detect and define the theoretical and practical background needed for solving them as well as solve problems (by applying standard procedures in practice).
- Student is capable of planning, organizing and conducting independent learning.
c) attitudes
- Students share their experiences with their colleagues, thus, assisting their development.
- Student strives to solve problems in cooperation with others.
d) autonomy:
- Students follow the technical, technological and administrational changes related to aviation.
- Disclose the shortcomings of the applied technologies, the risks of the processes and initiate measures to reduce them.
</t>
  </si>
  <si>
    <t>2 db zárthelyi dolgozat, 1 db alkalmazástechnikai feladat, 8 db laborvizsgálati jegyzőkönyv, projektmunka elkészítése, gyakorlati jegy a félévközi teljesítmény alapján, TVSZ szerint.</t>
  </si>
  <si>
    <t>2 in-class tests, home assignment, 8 lab test record, project work, term grade with qualification.</t>
  </si>
  <si>
    <t xml:space="preserve">1.HUBA A. (szerk.): Méréstechnika. Budapest: Typotex Kiadó, 2012. ISBN: 9789632795379
2.KOMÓCSIN M.: Gépipari anyagismeret. Miskolc: Cokom Mérnökiroda Kft, 2010. 409 p. ISBN 9789630646871
3.PÉK L.: Anyagszerkezettan és anyagismeret. Budapest: Dinasztia Kiadó, 2000. 399 p. ISBN 9636573263 
4.TISZA M. (szerk.): Anyagvizsgálat. Miskolc: Miskolci Egyetemi Kiadó, 2011. 495 p. ISBN 9636614520
5.TISZA M. (szerk.): Mechanikai technológiák. Miskolc: Miskolci Egyetemi Kiadó, 2010. 358 p. ISBN 9636615713
</t>
  </si>
  <si>
    <t>BAI0068</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</si>
  <si>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</si>
  <si>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</si>
  <si>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</si>
  <si>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Gyakorlati jegy</t>
  </si>
  <si>
    <t>egy zárthelyi dolgozat és két házi feladat elkészítése</t>
  </si>
  <si>
    <t>Preparing a midterm in-class test and two homeworks</t>
  </si>
  <si>
    <t xml:space="preserve">Dr. Harnos Zsolt - Dr. Herdon Miklós (szerk): Információs rendszerek, Debrecen, DE AMTC AVK 2007, ISBN 9789639732674
Bártfai Barnabás: Microsoft Office 2013 BBS-Info Kft., 2013. ISBN: 9789639425866
Vetró Zoltán: CAD alapismeretek Tankönyvmester Kiadó, 2006. ISBN:9639264741
Szentirmai Róbert: Vállalati szintű projektirányítás Microsoft Office Project 2010 segítségével Jedlik Oktatási Stúdió Bt., 2011. ISBN: 9786155012020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</si>
  <si>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</si>
  <si>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</si>
  <si>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</si>
  <si>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</si>
  <si>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</si>
  <si>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</si>
  <si>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</si>
  <si>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</si>
  <si>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BHR1001</t>
  </si>
  <si>
    <t>Repüléselmélet I.</t>
  </si>
  <si>
    <t>Theory of Flight I.</t>
  </si>
  <si>
    <t>Célkitűzés: A hallgatók a tantárgy elsajátítását követően ismerik a szakterülethez kötődő legfontosabb összefüggéseket, elméleteket és az ezeket felépítő fogalomrendszert, a szakterület fő elméleteinek ismeretszerzési és problémamegoldási módszereit és a repüléselmélet alapjait. Tantárgyi program: A levegő állapotjellemzői. A Nemzetközi Egyezményes Légkör (ISA). Hidrosztatika. Áramlástani alapfogalmak. Alaptörvények: folytonosság, Bernoulli-egyenlet, impulzus tétel. Légáramlás egy test körül. Határréteg, lamináris és turbulens áramlás. Szárnyprofil és a szárny geometriai jellemzői. Felhajtóerő és ellenállás keletkezése: felhajtóerő-tényező, ellenállás-tényező, polárgörbe, áramlás-leszakadás, profilellenállás, indukált ellenállás, nyomásközpont, állásszög. A repülőgép aerodinamikája, káros ellenállás, poláris, aerodinamikai jóság. A vízszintes repüléshez szükséges vonóerő és teljesítmény. Vonóerő, súly, aerodinamikai eredő erő egyensúlya vízszintes repüléskor. A felhajtóerő növelése. Kormánylapok működési elve, csuklónyomaték. Csűrőkormányzás: csűrőlap és csűrő-szpojlerek. Magassági kormányzás: magassági kormány, stabilizátorok, állítható vezérsík és kacsaszárny. Függőleges tengely körüli kormányzás: oldalkormány-korlátozók. Ellenálláskeltő eszközök, áramlásrontók, féklapok. Határréteg-szabályozás, örvénykeltők, blokkoló ékek vagy belépőél mechanizálás segítségével; A rendelkezésre álló teljesítmény, a légcsavarok aerodinamikája. Penaud-diagram. Állandósult repülések, repülési üzemmódok .A repülőgép emelkedő és süllyedő mozgása, csúcsmagasság. Hatótávolság és repülési időtartam. A repülőgép fel- és leszállási úthossza.</t>
  </si>
  <si>
    <t>Goal: Students know the most important theories and connections as well as the system of concepts they are based on. Students know the way how to solve problems and access knowledge for major theories in their special field and the bases of theory of flight. Subject program: Condition characteristics of the air. International Standard Atmosphere (ISA). Hydrostatics. Basics about airflow. Laws and definitions: Continuity, Bernoulli-equation, momentum-theory. Airflow around a body. The boundary layer, laminar and turbulent flows. Shape of aerofoil and wing geometry. Lift and drag: lift coefficient, drag coefficient, polar-curve, flow breakaway, profile drag, induced drag, centre of pressure, angle of attack. Aerodynamics of an airplane, parasite drag, polar curves, aerodynamic goodness. Necessary thrust and power for level flight. Equilibrium of thrust, resultant aerodynamic force and weight in case of steady level flight. Increasing of the lift. Operational principle of control surfaces, hinge moment. Ailerons: aileron-tabs and spoilers. Pitch control: elevators, stabilisers, adjustable horizontal fins and canards. Yaw control: Yaw dampers. Means for increasing of the drag: speed-brakes, spoilers. Control of boundary layer, vortex generators, wedges, leading-edge mechanisations. Power available, propeller aerodynamics. Penaud-curve. Steady operations. Climbing and descending, ceiling. Range and endurance. Take-off and landing distance.</t>
  </si>
  <si>
    <t xml:space="preserve">a) tudása
- Ismeri a szakterületéhez kötődő legfontosabb összefüggéseket, elméleteket és az ezeket felépítő fogalomrendszert.
- Ismeri szakterülete fő elméleteinek ismeretszerzési és problémamegoldási módszereit.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</si>
  <si>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the most important theories and connections as well as the system of concepts they are based on.
- Students know the way how to solve problems and access knowledge for major theories in their special field.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</si>
  <si>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2 db zh-dolgozat és 1 db alkalmazástechnikai feladat min. 50%-os teljesítése.</t>
  </si>
  <si>
    <t xml:space="preserve">2 in-class tests and a home assignment with a minimum passing rate of 50%. </t>
  </si>
  <si>
    <t xml:space="preserve">1.	HOLICS L.: Fizika. Akadémiai Kiadó, Budapest, 2009. ISBN: -
2.	https://hu.scribd.com/doc/219053886/Holics-Laszlo-Fizika
3.	Principles of Flight, S. E. Smith, CATS, 2009
4.	RÁCZ E.: Repülőgépek. Tankönyvkiadó, Budapest, 2001.ISBN: -
5.	FÁBIÁN A: PPL-A szakszolgálati engedély elméleti ismeretek, 2007
6.	Principles of Flight, Oxford Training Center, 2002.
</t>
  </si>
  <si>
    <t>BHR2002</t>
  </si>
  <si>
    <t>Szakmai angol I.</t>
  </si>
  <si>
    <t>English for Professional Purposes I.</t>
  </si>
  <si>
    <t>Célkitűzés: A hallgató megismeri a légiközlekedés, repülőgép-üzemeltetés, ill. a hivatásos repülőgép-vezetői tevékenység angol nyelvezetét. Tantárgyi program: Általános repülőgép-ismeret: Sárkányszerkezet és rendszerei: törzs, vezetőfülke és utastér, szárny, irányfelületek, futóművek, vezérlőrendszer, elsődleges és másodlagos vezérlés, hidraulikarendszer, levegőrendszer, magassági rendszer, jégtelenítő rendszer, tüzelőanyag-rendszer, tartályok, tüzelőanyag-feltöltés és -leeresztés.</t>
  </si>
  <si>
    <t>Goal: Students become familiar with the special language of air traffic, aircraft operation and professional aircraft pilot activity in English. Subject program: Aircraft General Knowledge; airframe and systems, fuselage, cockpit and cabin, wing, stabilising surfaces, landing gear, flight controls, primary and secondary controls, hydraulic systems, pneumatic systems, pressurisation, de-ice systems, fuel system, tanks, fuel feed, fuel dumping system.</t>
  </si>
  <si>
    <t xml:space="preserve">a) tudása: 
A hallgató ismeri és készség szinten használja a repülőgép-vezető képzés feltételeiről szóló 1178/2011(2011.11.03.) EU rendelet szerinti speciális angol nyelvet. Ismeri a szakterületéhez kötődő legfontosabb összefüggéseket, elméleteket és az ezeket felépítő fogalomrendszert angol nyelven.
b) képességei 
Képes további képzés nélkül sikeresen teljesíteni az ATP(A) integrált képzés elméleti és gyakorlati hatósági vizsgáit. 
c) attitűdje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autonómiája és felelőssége 
Figyelemmel kíséri a szakterülettel kapcsolatos jogszabályi, technikai, technológiai és adminisztrációs változásokat.
</t>
  </si>
  <si>
    <t xml:space="preserve">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
</t>
  </si>
  <si>
    <t>Zárthelyi dolgozatok 50%-os teljesítése</t>
  </si>
  <si>
    <t>Tests with a minimum passing rate of 50%</t>
  </si>
  <si>
    <t xml:space="preserve">1.	HAY GY. (szerk): Repülőgépvezetők angol szakmai szöveggyűjteménye. LRI-ROK, Budapest, 1990. ISBN: -
2.	P. SHAWCROSS: English for aircraft 1 documentation handbook, 1992. ISBN: 9782701114616
3.	Flight International Magazine, United Kingdom, Flightglobal.com. ISSN: 00153710
4.	ICAO Annexs www.icao.int
5.	Flight Manuals https://www.scribd.com/doc/57984417/Flight-Manuals; http://www.skybrary.aero/index.php/Operations_Manual
</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</si>
  <si>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</si>
  <si>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</si>
  <si>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</si>
  <si>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</si>
  <si>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</si>
  <si>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</si>
  <si>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</si>
  <si>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</si>
  <si>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</si>
  <si>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</si>
  <si>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</si>
  <si>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</si>
  <si>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</si>
  <si>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2 db zárthelyi dolgozat megírása, 1 db alkalmazástechnikai feladat beadása, legalább 25 pont elérése, sikeres elméleti összefoglaló dolgozat megírása. A megszerzett összpontszám alapján ötfokozatú értékelés, és ennek megfelelő osztályzat.</t>
  </si>
  <si>
    <t>M. CSIZMADIA B.-NÁNDORI E.: Mechanika mérnököknek. Szilárdságtan. Nemzeti Tankönyvkiadó, 2002., p.574., ISBN: 9631934578
ÉGERT J.-JEZSÓ K.: Mechanika-Szilárdságtan. Universitas-Győr Kht., 2006. ISBN: -
Király Béla: Dinamika. Miskolci Egyetemi Kiadó, 2006.
Jezsó K. – Király B. Mörk J.: Dinamika példatár, Miskolci Egyetemi Kiadó, Miskolc, 2008
Dezső Gergely: Kinematika és dinamika példatár, Nyíregyházi Főiskola, 2010.</t>
  </si>
  <si>
    <t>BAI0072</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</si>
  <si>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</si>
  <si>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</si>
  <si>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</si>
  <si>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</si>
  <si>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</si>
  <si>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</si>
  <si>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BAI0091</t>
  </si>
  <si>
    <t>Anyagismeret és gyártástechnológia II.</t>
  </si>
  <si>
    <t>Knowledge of Materials and Production Technology II.</t>
  </si>
  <si>
    <t>Célkitűzés: A hallgatók ismerjék meg a hegesztés, képlékenyalakítás, forgácsolás alapfogalmait, fontosabb eljárásait, technológiáit. Tantárgyi program: Hegesztéselmélet, a fémhegesztés fogalmai. A hegesztőeljárások osztályozása és jellemzői. Ömlesztő hegesztő eljárások. Az ív képződése és sajátosságai, ívkarakterisztika. BKI és védőgázas ívhegesztő eljárások. TIG, MIG, MAG hegesztés berendezései és technológiája. Gázhegesztés, láng- és plazmavágás technológiája, berendezései. Fontosabb sajtolóhegesztő eljárások. A hegesztés rokon eljárásai. Kemény- és lágyforrasztás. Forrasztott kötések vizsgálata. Fémek és ötvözetek hegeszthetősége. Hegesztett kötések roncsolásos és roncsolásmentes vizsgálatai. A hegesztés gyártástechnológiája és minőségbiztosítása. Képlékeny alakítás elméleti alapjai. Kovácsolás, sajtolás, húzás, hengerlés, csőgyártás gépei, eszközei, műveletei, technológiája. Lemezalakító eljárások. Kivágás, lyukasztás, hajlítás, mélyhúzás.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termikus anyagszétválasztás. Az alkatrészgyártás technológiai tervezése. Forgácsoló szerszámgépek felépítése, működése. Gyártórendszerek. CNC-gépek, CAD/CAM rendszerek.</t>
  </si>
  <si>
    <t>Objective: Students should know the basic concepts, methods, and technologies of welding, plastic forming cutting. Subject program: Welding theory, the concepts of metal welding. Classification and characteristics of welding procedures. Batch Welding Procedures. The formation and features of the arc, arc characteristic. BKI and shielded arc welding procedures. TIG, MIG, MAG welding equipment and technology. Gas welding, flame and plasma cutting technology and equipment. Major press welding procedures. Related procedures of welding. Hard and soft soldering. Testing of soldered joints. Weld-ability of metals and alloys. Destructive and non-destructive testing of welded joints. Production technology and quality assurance of welding. Theoretical basics of plastic forming. Forging, stamping, pulling, rolling, pipe manufacturing machines, tools, operations, technology. Sheet metal forming processes. Cut, punch, bend, deep drawing. Basic concepts of cutting. Parts, edge geometry and materials of cutting tools. Cutting force and power. Wear and tear of tools. Overview of machining procedures: turning, planing, chiselling, hollowing, drilling, milling, grinding, thermal separation. Technological design of component manufacturing. Structure and function of cutting machines. Manufacturing systems. CNC machines, CAD / CAM systems.</t>
  </si>
  <si>
    <t>A vizsgára bocsátás feltétele: 2 db zh-dolgozat, 2 db alkalmazástechnikai feladat (projektmunka), min. 50%-os teljesítése.</t>
  </si>
  <si>
    <t>Requirement(s) for admission to examination: 2 in-class tests, 2 home assignments (project work) with a minimum passing rate of 50%.</t>
  </si>
  <si>
    <t xml:space="preserve">1.	DUDÁS I.: Gépgyártás-technológia I. A gépgyártás-technológia alapjai. Műszaki Könyvkiadó, Budapest, 2011. ISBN: 978631640304 
2.	GÁTI J. (szerk.): Hegesztési zsebkönyv. Cokom Mérnökiroda Kft., Miskolc, 2013. ISBN: 9789630482875
3.	SÁRVÁRI J. (szerk.): Képlékeny hidegalakítás. Nemzeti Tankönyvkiadó, Budapest, 2008. ISBN:-
4.	SZUNYOGH L. (szerk.): Hegesztés és rokon technológiák. Gépipari Tudományos Egyesület, Budapest, 2007. 895 p. ISBN: 9789634209102
5.	TISZA M. (szerk.): Mechanikai technológiák. Miskolci Egyetemi Kiadó, Miskolc, 2010. ISBN: 9636615713
</t>
  </si>
  <si>
    <t>BAI0073</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</si>
  <si>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</si>
  <si>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</si>
  <si>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</si>
  <si>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</si>
  <si>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</si>
  <si>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</si>
  <si>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 xml:space="preserve">BEKE J.: Műszaki hőtan mérnököknek, Mezőgazdasági Szaktudás Kiadó Budapest, 2000. ISBN:9633563178
KÖRNYEY T.: Termodinamika, Műegyetemi Kiadó, Budapest, 2004.
</t>
  </si>
  <si>
    <t>BAI0074</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</si>
  <si>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</si>
  <si>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</si>
  <si>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A vizsgára bocsátás feltétele: 2 db zh-dolgozat, 1 db alkalmazástechnikai feladat min. 50%-os teljesítése.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</si>
  <si>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</si>
  <si>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</si>
  <si>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BHR1003</t>
  </si>
  <si>
    <t>Repüléselmélet II.</t>
  </si>
  <si>
    <t>Theory of Flight II.</t>
  </si>
  <si>
    <t>Célkitűzés: A hallgatók a tantárgy elsajátítását követően ismerik a szakterülethez kötődő legfontosabb összefüggéseket, elméleteket és az ezeket felépítő fogalomrendszert, a szakterület fő elméleteinek ismeretszerzési és problémamegoldási módszereit és a repüléselmélet alapjait. Tantárgyi program: A nagy sebességek aerodinamikája. A profil körüli áramlás és az aerodinamikai jellemzők változása a szubszónikus, a transzónikus és a szuperszónikus sebességtartományban. Mach trimm. A repülőgép stabilitásának és kormányozhatóságának alapfogalmai. Trimmelés. A repülőgép statikus hosszstabilitása: egyenértékű szárny, közepes aerodinamikai húrhossz. A repülőgép megengedett súlypontvándorlási tartománya. A repülőgép dinamikus hosszstabilitása, phygoid lengés. A repülőgép irány- és keresztstabilitása. A dinamikus oldalstabilitáshoz szükséges összhang: holland orsó, spirál instabilitás. Dugóhúzó. A repülőgépek terhelései. A fordulózás elmélete. Légialkalmassági előírások. Terhelési burkológörbe. A szárny átesése, az átesési sebességet befolyásoló tényezők.  Kétmotoros repülőgépek repülésének sajátosságai aszimmetrikus vonóerő esetén. Kritikus hajtómű, minimális kontrollált sebességek. Elhatározási sebesség. A repülőgépek rezgéseinek és aeroellasztikus jelenségeinek felosztása. Aperiódikus aeroellasztikus jelenségek. Flatter rezgések. Flatter megelőzésének módjai. Kormánylapok súlykiegyenlítése. Sebességkorlátozások. Repülő-műszaki ismeretek: repülőgép sárkány fő szerkezeti részei. A kormányvezérlő-rendszer kialakítása. Futóművek szerkezete, működése. A tüzelőanyag rendszer felépítése, elemei. A repülőgépmotor fő szerkezeti egységei, részrendszerei. Repülőgépműszerek és elektromos berendezések: a repülőgép egyen- és váltóáramú hálózatai. Repülésellenőrző, navigációs és motorellenőrző műszerek. Repülőgép típusismeret: a kiképző repülőgép főbb műszaki adatai. A vezetőfülkében elhelyezett műszerek és kezelőszervek funkciója. Szabályzatismeret alapjai. Rádióforgalmazás alapjai. Meteorológiai tájékoztatás. VFR rádióforgalmazás.</t>
  </si>
  <si>
    <t>A vizsgára bocsátás feltétele: 4 db zh-dolgozat min. 50%-os teljesítése.</t>
  </si>
  <si>
    <t>Requirement(s) for admission to examination: 4 in-class tests with a minimum passing rate of 50%.</t>
  </si>
  <si>
    <t xml:space="preserve">1.	FÁBIÁN A: PPL-A szakszolgálati engedély elméleti ismeretek, 2007
2.	Principles of Flight, Stuart E. Smith, CATS, 2009
3.	RÁCZ E.: Repülőgépek. Tankönyvkiadó, Budapest, 2001.ISBN: -
4.	SZELESTEY GY.: Repüléselmélet, TÁMOP-4.11.F-14/1/KON-2015-0007
5.	Principles of Flight, Oxford Training Center, 2002.
</t>
  </si>
  <si>
    <t>BHR1004</t>
  </si>
  <si>
    <t>Szakmai angol II.</t>
  </si>
  <si>
    <t>English for Professional Purposes II.</t>
  </si>
  <si>
    <t>Célkitűzés: A hallgató megismeri a légiközlekedés, repülőgép-üzemeltetés, ill. a hivatásos repülőgép-vezetői tevékenység angol nyelvezetét. Tantárgyi program: Meteorológia: az atmoszféra felépítése, szél, termodinamika, felhők és köd, csapadékok, légtömegek és frontok, nyomásrendszerek, klimatológia, repülésre veszélyes jelenségek, meteorológiai információk. Repüléselmélet: szubszónikus aerodinamika, alapfogalmak és törvények, légáramlás, szárnyprofil, ellenállás, felhajtóerő, átesés, átesés-előjelzés, kilépőél-mechanizálás, stabilitás, kormányfelületek, zuhanóspirál, holland orsó, kormányzás, korlátozások, légcsavarok, repülés mechanikája.</t>
  </si>
  <si>
    <t>Goal: Students become familiar with the special language of air traffic, aircraft operation and professional aircraft pilot activity in English. Subject program: Meteorology, the atmosphere, wind, thermodynamics, clouds and fog, precipitation, airmasses and fronts, pressure systems, climatology, flight hazards, meteorological information. Principles of flight, subsonic aerodynamics, laws and definitions, airflow, wing shape, drag, lift, stall, stall warning, leading edge devices, stability, control surfaces, spiral dive, dutch roll, control, limitations, propellers, flight mechanics.</t>
  </si>
  <si>
    <t xml:space="preserve">a) tudása: 
A hallgató ismeri és készség szinten használja a repülőgép-vezető képzés feltételeiről szóló 1178/2011(2011.11.03.) EU rendelet szerinti speciális angol nyelvet. Ismeri a szakterületéhez kötődő legfontosabb összefüggéseket, elméleteket és az ezeket felépítő fogalomrendszert angol nyelven
b) képességei 
Képes további képzés nélkül sikeresen teljesíteni az ATP(A) integrált képzés elméleti és gyakorlati hatósági vizsgáit. 
c) attitűdje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autonómiája és felelőssége 
Figyelemmel kíséri a szakterülettel kapcsolatos jogszabályi, technikai, technológiai és adminisztrációs változásokat.
</t>
  </si>
  <si>
    <t xml:space="preserve">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
</t>
  </si>
  <si>
    <t xml:space="preserve">1.	HAY GY. (szerk): Repülőgépvezetők angol szakmai szöveggyűjteménye. LRI-ROK, Budapest, 1990. ISBN: -
2.	P. SHAWCROSS: English for aircraft 1 documentation handbook, 1992. ISBN: 9782701114616
3.	Flight International Magazine, United Kingdom, Flightglobal.com. ISSN: 00153710
4.	ICAO Annexs www.icao.int
5.	Flight Manuals https://www.scribd.com/doc/57984417/Flight-Manuals; http://www.skybrary.aero/index.php/Operations_Manual
</t>
  </si>
  <si>
    <t>BAI0076</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</si>
  <si>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</si>
  <si>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</si>
  <si>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</si>
  <si>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2 db zárthelyi dolgozat minimum 50%-os teljesítése</t>
  </si>
  <si>
    <t>two in-class test with a minimum passing rate of 50%</t>
  </si>
  <si>
    <t xml:space="preserve">BEKE J.: Műszaki hőtan mérnököknek, Mezőgazdasági Szaktudás Kiadó Budapest, 2000. ISBN:9633563178
LAJOS T.: Az áramlástan alapjai. Műegyetemi Kiadó, 2008.
</t>
  </si>
  <si>
    <t>BAI0077</t>
  </si>
  <si>
    <t>2 db évközi dolgozat megírása, min. 50%</t>
  </si>
  <si>
    <t>2 in-class tests with a minimum passing rate of 50%</t>
  </si>
  <si>
    <t>BAI0078</t>
  </si>
  <si>
    <t>Munkavédelem és biztonságtechnika</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</si>
  <si>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</si>
  <si>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vizsgára bocsátás feltétele:  két zárthelyi dolgozat 50%-os teljesítése</t>
  </si>
  <si>
    <t>requirement(s) for admission to examination: two in-class test with a minimum passing rate of 50%</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</si>
  <si>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</si>
  <si>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BAI0079</t>
  </si>
  <si>
    <t>Gépelemek I.</t>
  </si>
  <si>
    <t>Machine Parts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</si>
  <si>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</si>
  <si>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</si>
  <si>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</si>
  <si>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</si>
  <si>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</si>
  <si>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BAI0080</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</si>
  <si>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</si>
  <si>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</si>
  <si>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</si>
  <si>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</si>
  <si>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</si>
  <si>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</si>
  <si>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PETKOVICS I. A villamosságtan alapjai, Szabadkai Műszaki Főiskola, 2000, jegyzet.
SZITTYA O.-DOMONKOS S.: Villamosságtan. INOK Kft., Budapest, 2007. ISBN: -
KOVÁCS CS.: Elektronika, 2005, ISBN: 963 9076 32 5.
KOVÁCS CS.: Elektronikus áramkörök, 2006, ISBN 9633 9076 32 5.
Elektronikus tanulmányi segédletek (http://zeus.nyf.hu/~elat): </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</si>
  <si>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</si>
  <si>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</si>
  <si>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</si>
  <si>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</si>
  <si>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</si>
  <si>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</si>
  <si>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</si>
  <si>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</si>
  <si>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BAI0067</t>
  </si>
  <si>
    <t>Műszaki kémia</t>
  </si>
  <si>
    <t>Technical Chemistry</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</si>
  <si>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</si>
  <si>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</si>
  <si>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2 zárthelyi dolgozat., 1 alkalmazástechnikai feladat</t>
  </si>
  <si>
    <t>2 mid-termtest, 1 home assignment</t>
  </si>
  <si>
    <t>BHR1005</t>
  </si>
  <si>
    <t>Szakmai angol III.</t>
  </si>
  <si>
    <t>English for Professional Purposes III.</t>
  </si>
  <si>
    <t>Célkitűzés: A hallgató megismeri a légiközlekedés, repülőgép-üzemeltetés, ill. a hivatásos repülőgép-vezetői tevékenység angol nyelvezetét. Tantárgyi program: Hajtóművek: dugattyús motorok, kenőanyag-rendszer, léghűtés, gyújtás, a motor tüzelőanyag rendszere, a motor teljesítménye, teljesítménynövelési módok, üzemanyagok, keverékképzés, légcsavarok, a motor üzemeltetése, korlátozások. Gázturbinák: működési elvük, szerkezeti kialakításuk, kompresszorok, szívócsatornák, turbinák, fúvócső, a nyomás, hőmérséklet és a sebesség változása a hajtóműben, APU, tolóerő, a hajtóműkezelése és ellenőrzése. Navigáció: általános navigáció, mágnesesség és az iránytű, térképek, navigációs számítások, repülés közbeni navigáció, rádiónavigáció, rádiónavigációs berendezések, a radarok működési elve, repülőgép műszerek, automatikus repülésvezérlő rendszerek, figyelmeztető és adatrögzítő berendezések, hajtómű és rendszerellenőrző műszerek</t>
  </si>
  <si>
    <t>Goal: Students become familiar with the special language of air traffic, aircraft operation and professional aircraft pilot activity in English. Subject program: Powerplant; piston engines, lubrication system, air cooling, ignition, engine fuel supply, engine performance, power augmentation devices, fuel, mixture, propeller, engine handling and manipulation, operational criteria, turbine engine, principles of operation, types of construction, engine constructions, compressor, air inlet, turbine, jet pipe; pressure, temperature and airflow in a turbine engine, APU, thrust, powerplant operation and monitoring. Navigation, general navigation, magnetism and compasses, charts, dead reckoning navigation, in-flight navigation, radio navigation, radio aids, basic radar principles. Flight instruments; air data instruments, automatic flight control systems, warning and recording equipments, powerplant and system monitoring instruments.</t>
  </si>
  <si>
    <t xml:space="preserve">a) tudása: 
A hallgató ismeri és készség szinten használja a repülőgép-vezető képzés feltételeiről szóló 1178/2011(2011.11.03.) EU rendelet szerinti speciális angol nyelvet. Ismeri a szakterületéhez kötődő legfontosabb összefüggéseket, elméleteket és az ezeket felépítő fogalomrendszert angol nyelven
b) képességei 
Képes további képzés nélkül sikeresen teljesíteni az ATP(A) integrált képzés elméleti és gyakorlati hatósági vizsgáit. 
c) attitűdje
Törekszik arra, hogy angol nyelvű információ bevonásával folyamatosan képezze magát a hivatásos repülőgép-vezető szakterületen, idegen-nyelven beszélő munkatársaival megossza tapasztalatait, így segítve fejlődésüket. A megszerzett idegen nyelvi tudás birtokában igénye van a szakterülettel kapcsolatos újabb ismeretanyagok elsajátítására.
d) autonómiája és felelőssége 
Figyelemmel kíséri a szakterülettel kapcsolatos jogszabályi, technikai, technológiai és adminisztrációs változásokat.
</t>
  </si>
  <si>
    <t>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t>
  </si>
  <si>
    <t>BHR2001</t>
  </si>
  <si>
    <t>Repülés előkészítés és tervezés I.</t>
  </si>
  <si>
    <t>Flight Performances and Planning I.</t>
  </si>
  <si>
    <t>Célkitűzés: A hallgatók ismerjék meg a repülőgép terhelésének és teljesítményének fogalmait, szerezzenek jártasságot a súlyponthelyzet és a teljesítmények számításában. Tantárgyi program: Tömeg és kiegyensúlyozás. Súlypont. Tömeg és tömegközéppont-határok. Terhelés kiszámítása. Eljárások a tömeg és tömegközéppont dokumentálására. A túlterhelés hatásai. A tömegközéppont számítás folyamata. A terhek rögzítése. Repülési teljesítmények: egyhaj-tóműves repülőgépek teljesítményei, többhajtóműves repülőgépek teljesítményei. Teljesítmény-táblázatok és grafikonok használata. </t>
  </si>
  <si>
    <t>Goal: Students know the concepts of load and performance of the aircraft, acquire skills in calculating the centre of gravity and performance. Subject program: Mass and balance. Centre of gravity. Mass and centre of gravity limits. Computing load and centre of gravity. Procedures for mass and centre of gravity documentation. Effects of the overload. The centre of gravity calculation process. Fixing of cargo. Flight performance of single engine airplanes, performance of multi-engine aircraft. Use of performance tables and graphs.</t>
  </si>
  <si>
    <t xml:space="preserve">a) tudása
Ismeri és alkalmazni tudja a navigációs és teljesítményszámításhoz szükséges elméleti alapokat.
b) képességei
A tárgy elsajátítását követően a hallgatók képesek a súly-, súlypont- és teljesítményszámítással kapcsolatos számítások elvégzésére. Képesek további képzés nélkül sikeresen teljesíteni az ATP(A) integrált képzés elméleti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</si>
  <si>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are able to compute Mass and Balance and Performance calculations. Students know and can apply the theoretical fundamentals needed for navigation and performance calculation. 
b) ability / competence
Without any further training, students are able to pass the authority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</si>
  <si>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zh-dolgozat min. 50%-os teljesítése, alkalmazástechnikai feladat.</t>
  </si>
  <si>
    <t>2 in-class tests, home assignment, term grade with qualification.</t>
  </si>
  <si>
    <t xml:space="preserve">1.	Flight Performance and Planning 1 OXFORD Aviation Services 2001.
2.	Különböző repülőgépek Légiüzemeltetési utasításai
3.	Mass and balance, Oxford Aviation Training, Jeppesen, 2008. ISBN: 0884872858
4.	Nyomtatványok: terhelési lapok, szállítólevelek, teljesítmény diagramok, táblázatok.
5.	Performance, Oxford Aviation Training, Jeppesen, 2008. ISBN: 0884872858
</t>
  </si>
  <si>
    <t>Repülési gyakorlat I.</t>
  </si>
  <si>
    <t>Flight Practice I.</t>
  </si>
  <si>
    <t>Célkitűzés: A tárgy elsajátítását követően a hallgatók ismerik a légi járművekkel és vonatkozó tevékenységekkel kapcsolatos tűz- és baleseti veszélyeket és azok megelőzésének, elhárításának lehetőségeit, a repülési szabályokat és eljárásokat, az eljárások kidolgozásának alapjait, valamint ismerik és alkalmazni tudják a VFR rádióforgalmazás szabályait. Tantárgyi program: Földi előkészítés. Emelkedés, siklás és fordulók végrehajtása. Leszállás kiszámítása. Légtér-repülés. Előkészítés egyedül repülésre. Egyedül repülés iskolakörön. VFR repülések. Átrepülések. Alapműszer repülés: vízszintes repülés, emelkedés, forduló végrehajtása műszer szerint. A repülőgép kivétele kényszerhelyzetekből (pl. dugóhúzó). Ellenőrző repülések. </t>
  </si>
  <si>
    <t>Goal: After acquiring the subject, students are familiar with the fire and accident hazards associated with aircraft and related activities and their prevention and remedies, the flight rules and procedures, the basics for developing procedures, and know and use the rules of VFR radio communication. Subject program: Ground preparation. Climb, descent, and turn performing. Carry out and calculation of landing. Flight in training box. Preparing for flight alone. Flight alone on visual circuit. VFR flights. Landings on other airfields. Basic instrument flight: level flight, climb, descent, turns via basic instruments. Recovery from emergency situations (e.g.: spin). Check flights. Ground preparation. The computation of landing. Preparation for solo flight. Solo flight on a visual circle. VFR flyings. Basic instrument flying: the execution of horizontal flying, elevation, a turning according to an instrument from emergencies. Check</t>
  </si>
  <si>
    <t xml:space="preserve">a) tudása 
- Ismeri a légi járművekkel és vonatkozó tevékenységekkel kapcsolatos tűz- és baleseti veszélyeket és azok megelőzésének, elhárításának lehetőségeit.
- Ismeri a repülési szabályokat és eljárásokat, az eljárások kidolgozásának alapjait.
b) képességei 
- Képes földrajzi ismeretei, térképhasználati jártassága, vizuális tereptárgy-felismerő képessége és gyakorlata alapján a Látás utáni Meteorológiai Körülmények (Visual Meteorological Conditions, VMC) esetén - egyéni korlátozásait figyelembe véve - látás után navigálni.
- Képes a fedélzeti rádió- és rádió-navigációs berendezések beállítására, használatára.
- Képes a repülésbiztonsági szabályok betartására.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</si>
  <si>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the fire and accident hazards related to aircraft operation and activities as well as ways of preventing or averting them. 
- Students know rules of the air and procedures and foundations for the development of procedures.
b) ability / competence: 
- Based on their geographical knowledge, map-reading skills, visual ground object recognition skills and practice at Visual Meteorological Condition (VMC), students are able to navigate based on their vision, considering their individual constraints.
- Students are able to set and use on-board radio and radio navigation devices.
- Students are able to comply with aeronautical safety regulations.
c) attitude
− Students share their experiences with their colleagues, thus, assisting their development.
d) autonomy
− Students follow the technical, technological and administrational changes related to aviation.
</t>
  </si>
  <si>
    <t>Ellenőrző repülések. A követelmények alapvetően repüléstechnikai megfelelést jelentenek a képzés minden fázisában, ami az előírt repülési feladat biztonságos végrehajtását követeli meg. Az e területen való nem megfelelés megfelelő ellenőrzések után a képzés megszüntetését jelenti, melyről a kiképző bázis dönt. A megfelelést a képességbeli, felkészültségi állapot mellett egészségügyi szempontok is meghatározhatják. A tárgy követelményrendszeréhez hozzátartoznak a hatósági elméleti és gyakorlati vizsgák is.</t>
  </si>
  <si>
    <t>Check flights. Requirements are defined as basic practical adequacy at the end of every phase of training which requires the safety compliance of given flight task. Any inadequacy on this area – after appropriate repeated checks – makes an end of practical training on the base of decision of the training organisation. Adequacy could be affected by the health of trainee next to his/her ability and preparedness also. CAA theoretical and practical examinations are concerned also into requirements of this course.</t>
  </si>
  <si>
    <t xml:space="preserve">1.	AFMs. Regulations. Charts. AIP, Jeppesen Manual, Airplane Flying Handbook, 
2.	FAA-H-8083-3A
</t>
  </si>
  <si>
    <t>BAI0082</t>
  </si>
  <si>
    <t>Gépelemek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</si>
  <si>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</si>
  <si>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</si>
  <si>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</si>
  <si>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</si>
  <si>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Basics of Economics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</si>
  <si>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</si>
  <si>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</si>
  <si>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BHR1006</t>
  </si>
  <si>
    <t>Szakmai angol IV.</t>
  </si>
  <si>
    <t>English for Professional Purposes IV.</t>
  </si>
  <si>
    <t>Célkitűzés: A hallgató megismeri a légiközlekedés, repülőgép-üzemeltetés, ill. a hivatásos repülőgép-vezetői tevékenység angol nyelvezetét. Tantárgyi program: Elektromosság: egyenáram, áramkörök, Ohm törvénye, akkumulátorok, mágnesség, generátorok, áramelosztás, transzformátorok, az elektromosság elméleti alapjai, antennák. Repüléselőkészítés és -tervezés: navigációs terv, ICAO/ATC repülési terv. Emberi teljesítőképesség és korlátai, a repülési pszichológia alapjai. Légiüzemeltetési eljárások, EU-OPS követelmények, madárral való ütközés veszélye és elkerülése, tűz/füst, túlnyomásos törzs kihermetizálódása, szélnyírás, microburst, szárny mögötti turbulencia, vészleszállás, veszélyes áruk szállítása.</t>
  </si>
  <si>
    <t>Goal: Students become familiar with the special language of air traffic, aircraft operation and professional aircraft pilot activity in English. Subject program: Electrics; direct current, electric circuits, Ohm’s law, batteries, magnetism, generators, current distribution, alternating current, 3-phase generators, AC power distribution, transformers, basic electric principles, antennas. Flight performance and planning, mass and balance, loading, centre of gravity, flight planning and flight monitoring, navigation plan, ICAO/ATC flight plan. Human performance and limitations, basic aviation psychology. Operational procedures, EU-OPS requirements, bird strike risk and avoidance, fire/smoke, decompression of pressurised cabin, windshear, microburst, wake turbulence, emergency landing, transport of dangerous goods.</t>
  </si>
  <si>
    <t>a) knowledge: 
Students know the special English language for aviation purposes defined by the 1178/2011 (3 November 2011) EC regulation at a skill level. Students know the most important theories and connections as well as the system of concepts they are based on in English.
b) ability / competence 
Without any further training, students are able to pass the official theoretical and practical exams of the integrated training ATP(A). Students are able to use the English-language special literature and documentation at a skill level. 
c) attitude 
Based on their command of special English, students strive to continuously develop their expertise in the field “professional pilot”. They wish to share their experiences with their foreign-language colleagues, thus, contributing to their development. Based on their knowledge acquired during the course, students are interested to broaden their technical knowledge.
d) autonomy 
Students follow the technical, technological and administrational changes related to aviation.</t>
  </si>
  <si>
    <t>BHR1007</t>
  </si>
  <si>
    <t>Légijog</t>
  </si>
  <si>
    <t>Air Law</t>
  </si>
  <si>
    <t>Célkitűzés: A tárgy elsajátítását követően a hallgatók ismerik a repülés nemzetközi és hazai szervezeteit, az általuk kiadott előírásokat (ICAO Annex-ek, az Európai Unió rendeletei, EASA előírások, nemzeti előírások), a légiforgalmi szolgálatok feladatait, működésüket. Tantárgyi program: Nemzetközi légijog. Chicagói egyezmény. Egyéb nemzetközi egyezmények (Varsói, Tokiói, Hágai, Montreali). A polgári repülés nemzetközi szervezete (ICAO). A repülés európai szervezetei (EASA, ECAC; EUROCONTROL). Egyesített Légügyi Hatóság (JAA). Egyesített Légügyi Előírások (PART-ok). A magyar légügyi igazgatás és a légijog. Légügyi Hatóság szervezete és felépítése. A légi tájékoztatás rendszere, forrásai, Annexek. Személyi alkalmasság. 1.Annex, illetve 1178/2011. EU rendelet. Légijárművek légi alkalmassága (8. Annex), felség- és lajstromjelei (7. Annex). Légiforgalmi szolgálatok (Annex 11, doc 4444). Repülési szabályok (2. Annex), VFR és IFR repülés általános szabályai és előírásai. Repülőterek (14. Annex). Repülőtér kialakítás, vizuális jelek. Vészhelyzeti és egyéb szolgálatok. Alakiságok (9. Annex). Kutatás mentés (12 Annex). Repülésbiztonság. Repülőesemények kivizsgálása (13 Annex).</t>
  </si>
  <si>
    <t>Goal: The students know the international and domestic organisations of aviation, regulations (ICAO Annexes, the EU Regulations, EASA Decisions, national standards), air traffic services, tasks, their operation. Subject program: International air law. Chicago convention. Other international agreements (Warsaw, Tokyo, Hague, Montreal). The International Civil Aviation Organisation (ICAO). The European aviation organizations: (ECAC, EUROCONTROL). Joint Aviation Authority (JAA). Joint Aviation Requirements (JAR). The Hungarian aviation management and air law. The development and structure of Aviation Authority. Aviation information and resources, Annexes. Certification of crew. Annex 1 and 1178/2011 EC. Airworthiness of aircraft (Annex 8), Marking and registration numbers (Annex 7). ATC (Annex 11, DOC 4444). Flight rules (Annex 2). General rules of VFR and IFR flights. Aerodromes (Annex 14). Airport visit. Airport design and visual signs. Emergency and other services, Forms (Annex 9). Search and rescue (Annex 12). Flight safety. Aircraft accident investigation (Annex 13).</t>
  </si>
  <si>
    <t>a) tudása
−	Ismeri a repülés nemzetközi és hazai szervezeteit, az általuk kiadott előírásokat (ICAO Annex-ek, az Európai Unió rendeletei, EASA előírások, nemzeti előírások).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t>
  </si>
  <si>
    <t>1.	MOYS P.: Nemzetközi légijog. Légiforgalmi és Repülőtéri Igazgatóság, Budapest, 2006. ISBN: -
2.	DÁVID L-né (szerk.): A nemzetközi polgári repülési szervezet (ICAO) szervezetének és tevékenységének alapelvei. KPM Légügyi Főosztály, Budapest, 1973. ISBN: -
3.	Annexek
4.	AIR LAW NAR 2000
5.	Air Law, Oxford Aviation Training, 2008. ISBN: 0884872858</t>
  </si>
  <si>
    <t>BHR1008</t>
  </si>
  <si>
    <t>Emberi teljesítőképesség és korlátai</t>
  </si>
  <si>
    <t>Human Performances and Limitation</t>
  </si>
  <si>
    <t>Célkitűzés: A tárgy elsajátítását követően a hallgatók ismerik a szakterületük fő elméleteinek ismeretszerzési és problémamegoldási módszereit, valamint a repülés emberi szervezetre gyakorolt hatásait, a fiziológia és a repüléspszichológia alapjait. Tantárgyi program: Emberi tényezők. Alapfogalmak. A repülés fiziológiai és egészségügyi alapjai. Az ember és a környezet. Érzékelő rendszer. Egészség és higiénia. A repülés pszichológiai alapjai. Információszerzés és -feldolgozás. Emberi hibák és a megbízhatóság. Döntéshozatal, döntéselmélet. A hibák kezelése és elkerülése a repülésben. Fedélzeti tevékenység. Fedélzeti együttműködés. A személyiség és a viselkedés. Emberi tűrőképesség, stressz. A vezetőfülke kialakításának hatása a tevékenységre, ergonómia.</t>
  </si>
  <si>
    <t>Goal: After acquiring the subject, students are familiar with the methods of knowledge and problem solving of the main theories of their field and the effects of aviation on the human body, the basics of physiology and aviation psychology. Subject program: Human performance. Basic definitions. Fundamentals of flight physiology and health. Human and environment. Perception system. Health and hygienic. Basic definitions of flight physiology. Information gathering and processing. Human errors and reliability. Decision making and decision theory. Errors treatment and avoidance in flight. Cockpit operations. Multi crew co-operation. Personality and behaviour. Human patience, stress. Effect of cockpit ergonomics on operations.</t>
  </si>
  <si>
    <t>a) tudása
−	Ismeri szakterülete fő elméleteinek ismeretszerzési és probléma-megoldási módszereit.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t>
  </si>
  <si>
    <t>a) knowledge
−	Students know the way how to solve problems and access knowledge for major theories in their special field.
b) ability / competence
−	Without any further training, students are able to pass the official theoretical and practical exams of the integrated training ATP(A).
c) attitude
−	Students share their experiences with their colleauges, thus, assisting their development.
d) autonomy
−	Students follow the technical, technological and administrational changes related to aviation.</t>
  </si>
  <si>
    <t>1.	DUNAI P: Előtérben a testi-fizikai képességek. In: Czikora Ildikó, Dunai Pál, Havril András, Dr Mészáros László, Dr Mráz István, Petercsák Endre, Dr Pintér István, Rása László, Dr Ribárszki István, Tóth Zoltán, Vörös Miklós. Dr Pintér István (szerk.) Kézikönyv az alegységparancsnokok vezetői képességeinek fejlesztéséhez. 130 p. Budapest: Honvéd Vezérkar Hadműveleti és Kiképzési Csoportfőnökség, 2002. pp. 95-103. 2001
2.	Human Performance and Limitations. Oxford Aviation Training, 2008. ISBN: 0884872858
3.	Human Performance and Limitations. Nordic Aviation Resource, 2000.
4.	Repülés-pszichológia. LRI Repülésfelügyeleti Főosztály, Budapest, 1978. ISBN: -
5.	R. D. CAMPBELL - M. BAGSHAW: Human Performance and Limitations and Aviation. Blacwell Science, Great Britain, 2002. ISBN: 9780632059652</t>
  </si>
  <si>
    <t>BHR2003</t>
  </si>
  <si>
    <t>Repülési navigáció I.</t>
  </si>
  <si>
    <t>Flight Navigation I.</t>
  </si>
  <si>
    <t>Célkitűzés: A tárgy elsajátítását követően a hallgatók ismerik és alkalmazni tudják a VFR navigációs számításokhoz szükséges elméleti alapokat. Tantárgyi program: A repülési navigáció fogalma, feladata. Földrajzi alapfogalmak. Az időszámítás alapjai. A Naprendszer, a Föld, idő és időszámítás, irányok, távolságok, mágnesesség és iránytűk, térképek. Repülési irányszögek, repülési sebesség. Szél hatása a repülésre. Repülési magasság. Repülési térképek. Tájékozódás VMC körülmények között. Jellegzetes tájékozódási pontok megválasztása nappal és éjjel. Eljárás tájékozódás elvesztése esetén. Navigációs-terv készítés, Flight Plan kitöltés, fedélzeti-napló készítés.</t>
  </si>
  <si>
    <t>Goal: After acquired the subject students know and can use the theoretical basics are necessary for VFR navigation calculations. Subject program: Concept and purpose of flight navigation. Basic definitions of geography. Basics of time measurement. Solar system, the Earth, time and chronology, directions, distances, magnetism and compasses, maps. Flight headings and speed. Wind effect on flight. Flight altitude. Aviation charts. Navigation within VMC. Choosing of main characteristic points for navigation at day and night. Procedure in case of losing navigation. Navigational plan design, FPL filling, making flight-log.</t>
  </si>
  <si>
    <t xml:space="preserve">a) tudása
- Ismeri és alkalmazni tudja a navigációs és teljesítményszámításhoz szükséges elméleti alapokat. 
b) képességei
- A hallgatók a tantárgy elsajátítását követően képesek további képzés nélkül sikeresen teljesíteni az ATP(A) integrált képzés elméleti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</si>
  <si>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and can apply the theoretical fundamentals needed for navigation and performance calculation.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</si>
  <si>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3 db zh-dolgozat min. 50%-os teljesítése.</t>
  </si>
  <si>
    <t>3 in-class tests with a minimum passing rate of 50%</t>
  </si>
  <si>
    <t xml:space="preserve">1.	GÁLIK L.: Automatizált nagytávolságú léginavigáció. LRI-ROK, Budapest, 1994. ISBN: -
2.	GÁLIK L.: Léginavigáció I-II. LRI-Kiadvány, Budapest, 1987. ISBN: -
3.	General Navigation, Oxford Aviation Training, Jeppesen, 2008. ISBN: 0884872858
4.	Navigation Nordic Aviation Resources, 2000.
5.	TÓTH J.: Léginavigáció (II. kiadás). LRI-ROK, Budapest, 1991. ISBN: -
</t>
  </si>
  <si>
    <t>BHR2004</t>
  </si>
  <si>
    <t>Repülés előkészítés és tervezés II.</t>
  </si>
  <si>
    <t>Flight Performances and Planning II.</t>
  </si>
  <si>
    <t>Célkitűzés: A tárgy elsajátítását követően a hallgatók ismerik és alkalmazni tudják a repülési tervekre vonatkozó előírásokat és a navigációs és teljesítményszámításokhoz szükséges elméleti alapokat. Tantárgyi program: Útvonalrepülés tervezése: navigációs terv, üzemanyag tervezés. ICAO Flight Plan. IFR útvonaltervező térképek használata. Navigációs adatforrások használata. Nemzetközi repülések tervezése. Gyakorlati repüléstervezés: térkép előkészítés, útvonal kiválasztás, navigációs és üzemanyag terv elkészítés, kitérő repülőterek meghatározása, fedélzeti napló összeállítása, Flight Plan kitöltés.</t>
  </si>
  <si>
    <t>Goal: Students can use and apply the specifications of flight plans, and they know theoretical basics necessary for navigation and performance calculations. Subject program: Route planning: navigation plan, fuel planning. ICAO flight plan. Use of IFR en-route charts. Use of navigational data sources. Planning international routes. Practical flight planning: chart preparation, route assigning, performing navigation and fuel plan, choosing alternate aerodromes, editing navigation logs / operational flight plans, Flight Plan filling.</t>
  </si>
  <si>
    <t xml:space="preserve">a) tudása
Ismeri és alkalmazni tudja a navigációs és teljesítményszámításhoz szükséges elméleti alapokat.
b) képességei
Képesek a repülés megtervezésére, a szükséges navigációs és teljesítményszámítás elvégzésére és a repülési terv elkészítésére, leadására. Képesek további képzés nélkül sikeresen teljesíteni az ATP(A) integrált képzés elméleti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</si>
  <si>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and can apply the theoretical fundamentals needed for navigation and performance calculation. 
b) ability / competence
Students are able to flight planning, perform the required navigation and performance calculations and prepare and deliver a flight plan. Without any further training, students are able to pass the authority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</si>
  <si>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zh-dolgozat min. 50%-os teljesítése, alkalmazástechnikai feladat</t>
  </si>
  <si>
    <t>Requirements for admission to examination: 2 in-class tests and home assignment with a minimum passing rate of 50%</t>
  </si>
  <si>
    <t>BHR2005</t>
  </si>
  <si>
    <t>Repülési gyakorlat II.</t>
  </si>
  <si>
    <t>Flight Practice II.</t>
  </si>
  <si>
    <t>Célkitűzés: A tárgy elsajátítását követően a hallgatók ismerik és alkalmazni tudják a látás utáni navigációs eljárásokat és a rádióforgalmazás szabályait. Tantárgyi program: Légtér és útvonalgyakorlatok VOR, ADF használatával. Éjszakai VFR repülések. Alacsony repülés és az alacsony útvonalrepülésben való jártasság megszerzése. Ellenőrző repülések.</t>
  </si>
  <si>
    <t>Goal: After acquiring the subject, students are familiar with and can apply VFR navigation procedures and the rules of the radio communication. Subject program: Air box and en-route flights using VOR, ADF. Night VFR flights. Low flying and acquiring low flying skills. Check flights.</t>
  </si>
  <si>
    <t xml:space="preserve">a) tudása 
- A tárgy elsajátítását követően a hallgatók ismerik és alkalmazni tudják a látás utáni és műszerrel támogatott látás utáni navigációs eljárásokat és a rádióforgalmazás szabályait.
- Ismeri a repülési szabályokat és eljárásokat, az eljárások kidolgozásának alapjait.
b) képességei
- Képes földrajzi ismeretei, térkép-használati jártassága, vizuális tereptárgy-felismerő képessége és gyakorlata alapján a Látás utáni Meteorológiai Körülmények (Visual Meteorological Condition, VMC) esetén - egyéni korlátozása-it figyelembe véve - látás után navigálni.
- Képes a fedélzeti rádió- és rádió-navigációs berendezések beállítására, használatára.
- Képes a repülésbiztonsági szabályok betartására.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</si>
  <si>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After acquiring the subject, students will be familiar with and apply the visual and instrument-assisted visual navigation procedures and the rules of radio communication.
- Students know rules of the air and procedures and foundations for the development of procedures.
b) ability / competence: 
- Based on their geographical knowledge, map-reading skills, visual ground object recognition skills and practice at Visual Meteorological Condition (VMC), students are able to navigate based on their vision, considering their individual constraints.
- Students are able to set and use on-board radio and radio navigation devices.
- Students are able to comply with aeronautical safety regulations.
c) attitude
− Students share their experiences with their colleagues, thus, assisting their development.
d) autonomy
− Students follow the technical, technological and administrational changes related to aviation.
</t>
  </si>
  <si>
    <t xml:space="preserve">1.	AFMs. Regulations. Charts. AIP, Jeppesen Manual, Airplane Flying Handbook, 
2.	FAA-H-8083-3A
</t>
  </si>
  <si>
    <t>BAI0084</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</si>
  <si>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</si>
  <si>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</si>
  <si>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</si>
  <si>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</si>
  <si>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</si>
  <si>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 xml:space="preserve">BALÁZS L. Automatika. Műszaki kiadó, Budapest, 2000. ISBN: 963 16 1683 5.
AJTONYI I.-GYURICZA GY.: Programozható irányítóberendezések, hálózatok és rendszerek. Műszaki Könyvkiadó, Budapest, 2002. ISBN: 96310484.
BÁNHIDI-OLÁH-GYURICZA-KISS-RÁTKAI-SZECSŐ: Automatika mérnököknek. Tankönyvkiadó, Budapest, 1992. ISBN: 9631843106
Jeges Z: „Irányítástechnika”. Műszaki Főiskola, Szabadka (elektronikus jegyzet), 2000.
Elektronikus tananyagok, jegyzetek: http://zeus.nyf.hu/~elat/aut12.htm
</t>
  </si>
  <si>
    <t>BHR1009</t>
  </si>
  <si>
    <t>Factory Organizing</t>
  </si>
  <si>
    <t>Célkitűzés: A hallgatók ismerjék meg a repülőgépeket üzemeltető vállalkozások, szervezetek gazdálkodási sajátosságait, eszközparkjának ökonómiai szemléletű működtetését, az üzemszervezés alapjait és legyenek képesek ismereteiket a gyakorlatban alkalmazni. Ismerik a légi üzemeltetéssel, a földi kiszolgálással és a szállítási feladatok szervezésével kapcsolatos feladatokat, képesek ezen feladatok rendszerszemléletű kezelésére. Tantárgyi program: Az üzemtan, mint tudomány kialakulása, fejlődése, a tudomány kapcsolódásai, feladatai az üzemszervezéstan alapfogalmai, a munkahely, az üzem és a vállalat. Az üzemek osztályozása, a termelési folyamat, a szabványosítás és a tipizálás, a specializáció, a koncentráció és a kooperáció. A termelési folyamat rendszerszemléletű elemzése, a rendszerelmélet lényege és technikája. A vállalat rendszerelméletű elemzése. A termelési folyamat felbontása, normák, mint a termelési folyamat jellemzői, időnormák, az anyag és energia normák. A termelési kapacitás mérőszámai és kihasználása. A termelést végrehajtó rendszer tervezésének alapjai, a termelési folyamatok irányítása. Vezetési rendszerek, a vezetés fogalma és részfeladatai, vezetési információrendszerek. A közlekedés területén előforduló elemzések egyszerűbb eszközei és módszerei.</t>
  </si>
  <si>
    <t xml:space="preserve">a) tudása
- Ismeri a közlekedés és szállítás szakterülethez szervesen kapcsolódó közgazdasági összefüggéseket, elméleteket és az ezeket felépítő fogalomrendszert.
- Ismeri szakterülete fő elméleteinek ismeretszerzési és probléma megoldási módszereit.
b) képességei
- Módszerekkel kapcsolatos kompetenciái - rendszerekben való gondolkodás, lényegfelismerés, döntésképesség, szervezőkészség – képessé teszik polgári célú légiközlekedésben való repülőgép irányítására.
- Képes rutin szakmai problémák azonosítására, azok megoldásához szükséges elvi és gyakorlati háttér feltárására, megfogalmazására és megoldására.
- Képes repülőgépek üzemeltetését kiszolgáló és irányító mérnöki feladatok ellátására.
- Képes továbbképzés, megfelelő gyakorlat megszerzése után szakági vezetői pozíciók betöltésére.
c) attitűdje
-Törekszik arra, hogy feladatainak megoldása, vezetői döntései az irányított munkatársak véleményének megismerésével lehetőleg együttműködésben történjen meg.
- Megosztja tapasztalatait munkatársaival, így segítve fejlődésüket.
d) autonómiája és felelőssége:
- Munkahelyi vezetőjének útmutatása alapján irányítja a rábízott személyi állomány munkavégzését, felügyeli a gépek, berendezések üzemeltetését.
- Értékeli a beosztottak munkavégzésének hatékonyságát, eredményességét.
</t>
  </si>
  <si>
    <t>A vizsgára bocsátás feltétele: 2 zárthelyi dolgozat minimum 50%-os szinten történő teljesítése.</t>
  </si>
  <si>
    <t>Requirements for admission to examination: two in-class tests with a minimum passing rate of 50%.</t>
  </si>
  <si>
    <t xml:space="preserve">1.	CHASE, R. B. – AQUILANO, N. J. – JACOBS, F. R. (1998):  Production and Operations Management: Manufacturing and Services, Irwin, McGraw-Hill.  ISBN: 978-0075612780
2.	Griffiths, A. and Wall, S. (2011): Economics for Business and Management. 3rd edition. ISBN: 9780273735243
3.	ILLÉS M. (2002): Vezetői gazdaságtan. Kossuth Kiadó, Budapest. ISBN: 9789630957755
4.	KOVÁCS P. (szerk.) (2010): Üzemszervezés. Budapesti Műszaki és Gazdaságtudományi Egyetem, Közlekedésmérnöki Kar, jegyzet, elektronikus tananyag
5.	NYIRY A. (2003): A vállalat és gazdálkodási rendszere. Bíbor Kiadó, Miskolc. ISBN: 9639466271, 336 p.
</t>
  </si>
  <si>
    <t>BHR1010</t>
  </si>
  <si>
    <t>Rg. műszerek és elektromos berend. I.</t>
  </si>
  <si>
    <t>Airplane Instruments and Apparatus I.</t>
  </si>
  <si>
    <t>Célkitűzés: A tantárgy feladata, hogy a repülőgépek fedélzetén általánosan használatos fedélzeti műszereket elektromos berendezéseket, híradás és radartechnikai eszközök megismertesse, működési elvüket a hallgatók elsajátítsák. Tantárgyi program: Áramforrások: akkumulátorok, generátorok, átalakítók. A feszültségszabályozás elve és berendezései. Egyenáramú és váltakozó áramú feszültségforrások a repülőgépen. Vezetékek, csatlakozók, kapcsolók. A repülőgép energiaátviteli rendszere. Fogyasztók: motorok, transzformátorok, szervo rendszerek, jelzőlámpák. Kommunikációs eszközök és műszerek. Motorellenőrző műszerek funkciói, szerkezeti felépítésük, működési elvük. Motorparaméterek mérése. Repülés ellenőrző műszerek. Navigációs alapműszerek: mágneses és rádió-iránytű, rádió-magasságmérő. Szelencés műszerek: magasságmérő, sebességmérő, variométer. Fedélzeti berendezések vizsgálata: repülés ellenőrző műszerek tanulmányozása. Navigációs műszerek szerkezetének tanulmányozása. Fedélzeti műszerek vizsgálata szimulátoron. Elektromágneses hullám tulajdonságai. Frekvencia spektrum felosztása. Mágneses hullám terjedése. AM, FM moduláció, demoduláció. Impulzus modulációk. Oszcillátorok működésének alapelvei. LC, kristály oszcillátorok működése. Sávszélesség és szelektivitás. Keverő, erősítő és egyéb rádió elektronikai alapáramkörök bemutatása. Antenna elmélet. Különböző antennák polár diagramjainak elemzése. Egy repülőgép frekvenciás rádiókészülék bemutatása fokozatainak ismertetése. Radar antennák elmélete, működésének ismertetetése. Klisztron és magnetron oszcillátorok. Folyamatos üzemű rádiólokátorok elmélete. Impulzus üzemű rádió lokátorok elmélete. Radar egységek alkotó elemeinek ismertetése. Egy konkrét Radar berendezés ismertetése.</t>
  </si>
  <si>
    <t>Goal: The task of the course is to familiarize the on-board equipment commonly used on board airplanes with electrical equipment, newscast and radar technology, and acquire the operational principle of the students. Subject program: Electrics basic principles; Exposition of items of airplane electrical system; Batteries; Principles of direct current machines; Airplanes’s direct current machines; Voltage regulator; Current relay; Circuit protection, Fuses; Small airplane’s DC distribution system; Large airplane’s DC distribution system; Alternating current machines and distribution of airplane; Exposition of different electrical systems of airplane (de-icer and landing gear operation etc.) Properties of electro-magnetic wave transmitting; Frequency spectrum; Amplitude, frequency modulation and demodulation; Impulse modulation; principle of operation of oscillators; Operation of LC and Quartz oscillators; Bandwidth and selectivity;  Exposition of amplifier and other radio circuit; Principle of antenna operation; Polar diagram analysis of different antenna. Exposition of a radio equipment and its items; Principle of Locator antenna operation; Klystron and magnetron oscillators and them operation; Principle of continuous operation radar transmitting; Principle of impulse operation radar transmitting; Exposition of items of radar system.</t>
  </si>
  <si>
    <t xml:space="preserve">a) tudása
Ismeri szakterülete fő elméleteinek ismeretszerzési és probléma-megoldási módszereit. 
b) képességei
Képes további képzés nélkül sikeresen teljesíteni az ATP(A) integrált képzés elméleti és gyakorlati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</si>
  <si>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the way how to solve problems and access knowledge for major theories in their special field 
b) ability / competence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</si>
  <si>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zárthelyi dolgozat (2x30), Aviationexam tesztek, minden témakörből. A zárthelyi dolgozatok és tesztek min. 50%-os teljesítése</t>
  </si>
  <si>
    <t>Two in-class test (2x30), Aviationexam tests, in-class tests and tests at min. 50% performance</t>
  </si>
  <si>
    <t xml:space="preserve">1.	Electrics, Nordian AS 2010
2.	Electrics, electronics, Oxford Aviation Training, Jeppesen, 2008. ISBN: 0884872858
3.	FEJES F.: Repülőgép műszerek és berendezések. Főiskolai jegyzet, Nyíregyháza, 1988. 
4.	G. D. BISHOP: Analóg integrált áramkörök és rendszerek. Műszaki Könyvkiadó, Budapest, 1978. ISBN: 9631022323
5.	Instrumentation, Oxford Aviation Training, Jeppesen, 2008. ISBN: 0884872858
</t>
  </si>
  <si>
    <t>BHR1011</t>
  </si>
  <si>
    <t>Rg. sárkányszerkezetek és rendszerek I.</t>
  </si>
  <si>
    <t>Airframes and Systems I.</t>
  </si>
  <si>
    <t>Célkitűzés: A tárgy elsajátítását követően a hallgatók ismerik a szakterületéhez kötődő legfontosabb összefüggéseket, elméleteket és az ezeket felépítő fogalomrendszert, valamint a repülőgép sárkány fő szerkezeti egységeinek, rendszereinek feladatát, a velük szemben támasztott követelményeket és ennek megfelelő kialakításukat, működésüket. Tantárgyi program: A repülőgép építés alapjai. A szerkezeti szilárdsággal szemben támasztott légialkalmassági követelmények. Meghibásodás-mentesség, megbízható élettartam és sérüléstűrés koncepció. A repülőgép fő szerkezeti egységei. A szárny feladata, vele szemben támasztott követelmények. Szárnyak szerkezeti kialakítása, a szerkezeti elemek funkciója. Törzsek feladata, velük szemben támasztott követelmények. Törzsek szerkezeti kialakítása. Ajtók és vészkijáratok szerkezete. Ablakok és szélvédők kialakítása. A repülőgép fel- és leszállási jellemzőit javító berendezések feladata, felosztása. Szárnymechanizációs eszközök szerkezete, működése. A repülőgép aerodinamikai fékezése, szpojlerek. A vízszintes és a függőleges irányfelület feladata, terhelései, igénybevételei és szerkezeti kialakítása. Kormánylapok szerkezete és kiegyensúlyozása: tömeg és aerodinamikai. A hidraulika rendszer működési elve, hálózati felépítése. Hidraulika folyadékok. Energiaátalakítók (szivattyuk, akkumulátorok, hidromotorok) kialakítása, működése. Irányító elemek szerkezete, működése. A levegőrendszer hálózati felépítése, működése. A repülőgép kormányvezérlő rendszerének feladata, vele szemben támasztott követelmények. Kormányerő csökkentés módjai: aerodinamikai, segédenergiás. A nem visszaható segédenergiás kormányvezérlő rendszer felépítése, működése. Rugós terhelő mechanizmus, trimmhatás mechanizmus, változó áttételű mechanizmusok szerkezete, működése. Dinamikus nyomás imitálása a vezérlő karokon. Trimmelési megoldások.</t>
  </si>
  <si>
    <t>Goal: After acquiring the subject, the students are familiar with the most important relationships, theories, and terminologies in their field of expertise as well as the purpose of the main components of airframe and systems, their requirements and corresponding design and operations. Subject program: Basics of aircraft design. Certification requirements related to structural strength. Reliability, safe life and fail safe. Main structural components of an airplane. The task of the wing and corresponding requirements. Structural design of the wings and duty of structural components. The task of the fuselage and corresponding requirements. Structural design of the fuselages. Design of doors and emergency escapes. Design of. windows and windshields. Division and duty of equipment designed for advance of take-off and landing characteristics. Design and operation of wings mechanisations. Aerodynamic braking, spoilers. The task of horizontal and vertical fins, their loads and structural design. Structural design and operation of control surfaces: aerodynamic and dynamic balancing. Operational principles of hydraulic systems. Hydraulic fluids. Design and operation of energy converters (pumps, accumulators, hydraulic motors). Design and operation of control elements. Network design and operation of pneumatic systems. The task of the flight control system and corresponding requirements. Methods of control force reduction: with aerodynamics, with auxiliary power. Construction and operation of non-retroactive auxiliary power control force reduction system. Spring loaded artificial loading trim-feel mechanism, construction and operation of mechanism with variable ratio. Imitation of dynamic pressure on flight controls. Trim solutions.</t>
  </si>
  <si>
    <t xml:space="preserve">a) tudása
− Ismeri a szakterületéhez kötődő legfontosabb összefüggéseket, elméleteket és az ezeket felépítő fogalomrendszert.
b) képességei
− Képes további képzés nélkül sikeresen teljesíteni az ATP(A) integrált képzés elméleti és gyakorlati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</si>
  <si>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the most important theories and connections as well as the system of concepts they are based 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</si>
  <si>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2 db zh-dolgozat min. 50%-os teljesítése.</t>
  </si>
  <si>
    <t>2 in-class tests with a minimum passing rate of 50%, term grade with qualification.</t>
  </si>
  <si>
    <t xml:space="preserve">1.	Airframes &amp; Systems, Oxford Aviation Training, Jeppesen, 2008. ISBN: 0884872858
2.	Aviation Maintenance Technician Handbook, Airframe Vol1, Vol2, 2012, ISBN: FAA 8083-31
3.	GÁTI B. - KONCZ I.: Repülőgép szerkezetek, Budapesti Műszaki Egyetem, Budapest, 2010. 
4.	SZELESTEY Gy.: Repülőgép szerkezetek, TÁMOP-4.11.F-14/1/KON-2015-0007
5.	VÖRÖS G.: Repülőgép szerkezetek és rendszerek I. LRI. 1995. ISBN: -
</t>
  </si>
  <si>
    <t>BHR1012</t>
  </si>
  <si>
    <t>Repülőgép hajtóművek I.</t>
  </si>
  <si>
    <t>Power Plants I.</t>
  </si>
  <si>
    <t>Célkitűzés: A hallgatók az előző félévekben megszerzett termodinamikai ismeretekre alapozva elsajátítsák a dugattyús repülőgépmotorok, működési, szerkezettani ismereteit. Tantárgyi program: Repülőgép hajtóművek osztályozása. Dugattyús repülőgép motorok jellemzése. Valóságos Ottó-körfolyamat. A teljesítmények alakulása a hajtóműben, teljesítmény, hatásfokszámítások. A forgattyús hajtómű szerkezeti kialakítása, tömegerők, azok kiegyenlítése. Repülőgépmotorok szelepvezérlési rendszerei, vezérlési kördiagram, szívó és kipufogótorok kialakítása Tüzelőanyag-rendszer. A rendszer folyamatábrája és főbb elemei. Tüzelőanyag-szivattyúk, szűrők. A porlasztás folyamata. Úszós, membrános és befecskendezéses porlasztók ismertetése, keverékszabályozás hatásai és konstrukciós megoldásai. Motorok indítási és gyújtási rendszerei. Hűtési rendszerek, szívó és kipufogórendszer kialakítása. Feltöltés. A feltöltés termikus elemzése. Feltöltő kompresszorok, magassági repülés, a szükséges vezérlő és védelmi rendszerek. Repülőgépmotorok hajtó és kenőanyagai, kenési rendszerek kialakítása. Áttételház, bolygóművek. A légcsavar konstrukciós kialakítása, áramlási viszonyai, légcsavarállító rendszerek, szinkronizálás, jégtelenítési megoldások.</t>
  </si>
  <si>
    <t>Goal: Students have to familiarize principles, theories and parts of aircraft engines based on their previous knowledge on thermodynamics. Subject program: Classification and characterization of piston engines, thermodynamic base of Otto-circuit, the power trend of the engine, performance, efficiency calculations. Structural design of the crankshaft, mass forces, balancing. Valve timing systems, timing diagram, design of cylinder inlet and exhaust. Fuel system. Flow chart of the system and main elements. Fuel pumps and filters. Atomization. Description of float- and diaphragm-type carburettors, fuel injectors, effects and design of mixture control. Engine starting and ignition systems. Cooling and lubrication systems. Induction and exhaust systems. Supercharging. Thermal analysis of supercharging. Superchargers, high altitude flying, necessary control and protection systems. Fuels and lubricants of aircraft reciprocating engines, features of lubricating systems. Gear boxes, planet geared transmissions. Design of propellers, aerodynamic factors, governing systems, propeller synchronisation, ice control systems.</t>
  </si>
  <si>
    <t xml:space="preserve">a) tudása:
Ismeri a szakterületéhez kötődő fogalomrendszert, a legfontosabb összefüggéseket és elméleteket.
b) képességei:
Képes további képzés nélkül sikeresen teljesíteni az ATP(A) integrált képzés elméleti és gyakorlati hatósági vizsgáit.
c) attitűdje:
Megosztja tapasztalatait munkatársaival, így segítve fejlődésüket.
d) autonómiája 
Figyelemmel kíséri a szakterülettel kapcsolatos jogszabályi, technikai, technológiai és adminisztrációs változásokat.
</t>
  </si>
  <si>
    <t xml:space="preserve">a) knowledge:
Students know the most important theories and connections as well as the system of concepts they are based on.
b) ability / competence:
Without any further training, students are able to pass the official theoretical and practical exams of the integrated training ATP(A).
c) attitude:
Students share their experiences with their colleagues, thus, assisting their development.
d) responsibility / autonomy:
Students follow the technical, technological and administrational changes related to aviation.
</t>
  </si>
  <si>
    <t>2 db zárthelyi dolgozat, 1 db alkalmazástechnikai feladat, gyakorlati jegy a félévközi teljesítmény alapján, TVSZ szerint.</t>
  </si>
  <si>
    <t xml:space="preserve">1.	Aviation Maintenance Technician Handbook, Airframe Vol1, Vol2, 2012, ISBN: FAA8083-31
2.	BRODSZKY D.: Repülőgéphajtóművek I. Budapesti Műszaki Egyetem, Budapest. ISBN: -
3.	Powerplants, Oxford Aviation Training, Jeppesen, 2008. ISBN: 0884872858
4.	SZABÓ GY.: Repülőgép hajtóművek II. Főiskola jegyzet, Mezőgazdasági Főiskola, Nyíregyháza, 1985., 1987. ISBN: -
5.	VASS B.: Repülőgéphajtómű-szerkezettan II. Műszaki Könyvkiadó, Budapest, 1980. ISBN: -
</t>
  </si>
  <si>
    <t>BHR2006</t>
  </si>
  <si>
    <t>Repülési navigáció II.</t>
  </si>
  <si>
    <t>Flight Navigation II.</t>
  </si>
  <si>
    <t>Célkitűzés: A tárgy elsajátítását követően a hallgatók ismerik és alkalmazni tudják az IFR navigációs számításokhoz szükséges elméleti alapokat. Tantárgyi program: Rádiónavigáció alapfogalmai, területei. Iránymérésen alapuló eljárások: NDB/ADF rendszer használata. VOR/DME navigációs rendszer használata. ILS és MLS rendszerek. Műszeres megközelítések típusai, szakaszai, üzemeltetési minimumok. Radarelven működő rendszerek alkalmazása. Omega, Loran, Decca rendszerek. Műholdas navigációs rendszer. FMCS rendszer. Rádiónavigációs műszerek. Rádióirányszögek számítása. Navigációs eljárások alkalmazása. ILS, VOR rendszer bemutatása és gyakorlása FS4EU és ATP szimulátoron.</t>
  </si>
  <si>
    <t>Goal: After acquired the subject students know and can use the theoretical basics are necessary for IFR navigation calculations. Subject program: Basic concepts and fields of radio navigation. Procedures based on direction measurement: using NDB/ADF system. Using VOR/DME system. ILS and MLS systems. Instrumental approach types, segments, operating minimums. Using of systems based on radar-theory. Omega, Loran, Decca systems. Satellite navigation system. FMCS system. Radio navigation instruments. Calculation of radio-bearings. Application of navigation procedures. Introduction and practice on FS4EU and ATP simulators.</t>
  </si>
  <si>
    <t>A vizsgára bocsátás feltétele: 3 db zh-dolgozat min. 50%-os teljesítése</t>
  </si>
  <si>
    <t>Requirement(s) for admission to examination: 3 in-class tests with a minimum passing rate of 50%</t>
  </si>
  <si>
    <t>BHR2007</t>
  </si>
  <si>
    <t xml:space="preserve">Repülés meteorológia </t>
  </si>
  <si>
    <t>Aviation Meteorology</t>
  </si>
  <si>
    <t>Célkitűzés: A tárgy elsajátítását követően a hallgatók ismerik a meteorológia alapfogalmait, jelenségeit, ezek repülésre gyakorolt hatását és a repülésre veszélyes légköri folyamatokat. Tantárgyi program: A légkör összetétele, kiterjedése. A nap sugárzása, a hőmérséklet-eloszlás. Atmoszférikus nyomás. A sűrűség változása a magassággal. Nemzetközi egyezményes légkör. Magasságmérés. A szél keletkezése, mérése. Turbulencia. A szél változása a magassággal. Helyi szelek. Álló hullámok. Vízgőz az atmoszférában. Felhők és köd. Csapadéktípusok, jegesedés. Légtömegek és frontok. Időjárási előrejelzések. Nyomásrendszerek. Ciklon, anticiklon. Klimatológia. Planetáris szinoptikus léptékű időjárási folyamatok. Trópusi meteorológia alapjai: monszun, trópusi ciklon. Repülésre veszélyes meteorológiai jelenségek: jegesedés, turbulencia, szélnyírás, zivatarok, alacsony és magas szintű inverziók, hegyvidéki terület veszélyforrásai. Látáscsökkenést okozó jelenségek. Meteorológiai információk: észlelés, időjárási térképek. Információk a repülés tervezéséhez: repülés-meteorológiai kódok és adások.</t>
  </si>
  <si>
    <t>Goal: Students are familiar with the fundamental terms of meteorology, their phenomena, their impact on the atmospheric processes and the atmospheric processes that are dangerous to flying. Subject program: The composition and extent of the atmosphere. Radiation of the sun, temperature distribution. Atmospheric pressure. The density change with height. International Standard Atmosphere. Altimetry. The formation and measurement of the wind. Turbulence. The wind changes with the height. Local winds. Standing waves. Condensation process within the atmosphere. Clouds and fog. Types of precipitation, icing. Air masses and weather fronts. Weather forecasts. Pressure systems. Cyclone, anti-cyclone. Climatology. Planetary synoptic scale weather processes. Fundamentals of tropical meteorology: monsoon, tropical cyclone. Dangerous meteorological phenomena: icing, turbulence, wind shear, thunderstorms, low and high level inversions, hazards of mountainous area. Phenomena cause reduced visibility. Meteorological information: detection, weather maps. Information on flight planning: aviation-meteorological codes and transmissions.</t>
  </si>
  <si>
    <t xml:space="preserve">a) tudása
−	Ismeri a meteorológia alapfogalmait, jelenségeit, ezek repülésre gyakorolt hatását és a repülésre veszélyes légköri folyamatokat.
b) képességei
−	Képes további képzés nélkül sikeresen teljesíteni az ATP(A) integrált képzés elméleti és gyakorlati hatósági vizsgáit.
−	Képes a meteorológiai helyzet elemzésére, értékelésére, a szükséges intézkedés meghozatalára.
−	Képes a meteorológiai táviratok és jelentések értelmezésére és figyelembevételére a repülések megtervezésekor és végrehajtásakor.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</si>
  <si>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basic concepts of meteorology, their effect on air traffic as well as dangerous phenomena in the atmosphere.
b) ability / competence
−	Without any further training, students are able to pass the official theoretical and practical exams of the integrated training ATP(A).
−	Students are able to analyse, evaluate the meteorological conditions and take the necessary measures.
−	Students are able to interpret and consider meteorological information and reports while planning and carrying out flights.
c) attitude
−	Students share their experiences with their colleagues, thus, assisting their development.
d) autonomy
−	Students follow the technical, technological and administrational changes related to aviation.
</t>
  </si>
  <si>
    <t xml:space="preserve">1.	Aviation Weather. Jeppesen, 2013. ISBN: 978-0884875949
2.	Meteorology, JAA-ATPL, Oxford, 2001. https://www.scribd.com/doc/92878974/JAA-ATPL-Book-09-Oxford-Aviation-jeppesen-Meteorology
3.	Meteorology, Oxford Aviation Training, Jeppesen, 2008. ISBN: 0884872858
4.	Meteorology. Nordic Aviation Resource, 2000.
5.	SÁNDOR V. – WANTUCH F.: Repülés-meteorológia. Tankönyv pilóták és leendő pilóták számára. Folium Nyomda, Budapest, 2004. ISBN: 9637702911
</t>
  </si>
  <si>
    <t>BHR2008</t>
  </si>
  <si>
    <t>Repülési gyakorlat III.</t>
  </si>
  <si>
    <t>Flight Practice III.</t>
  </si>
  <si>
    <t>Célkitűzés: A tárgy elsajátítását követően a hallgatók ismerik és alkalmazni tudják a látás utáni és műszeres navigációs eljárásokat és a rádióforgalmazás szabályait. Tantárgyi program: Útvonalrepülések. Átrepülés idegen repülőtérre. Átrepülés nemzetközi repülőtérre. Ellenőrző repülések.</t>
  </si>
  <si>
    <t>Goal: After acquiring the subject, students will be familiar with and can apply the visual and instrumental navigation procedures and the rules of radio communication. Subject program: Route-flights. Flights to foreign airports. Flights to international airport. Check flights.</t>
  </si>
  <si>
    <t xml:space="preserve">a) tudása: 
- Ismeri és alkalmazni tudja a látás utáni és műszeres navigációs eljárásokat.
- Ismeri és alkalmazni tudja a rádió-forgalmazás szabályait.
b) képességei: 
- Képes a repülőgép sárkány berendezéseinek és rendszereinek, a repülőgép hajtóművének és rendszereinek, a fedélzeti műszerek és műszerrendszerek a Légiüzemeltetési Utasításban leírtak szerinti üzemeltetésére, az esetlegesen bekövetkező meghibásodás felismerésére és szakszerű kezelésére. 
- Képesek az angol nyelvű rádióforgalmazásra.
- Képesek a meteorológiai helyzet elemzésére, értékelésére, a szükséges intézkedés meghozatalára.
- Képes a meteorológiai táviratok és jelentések értelmezésére és figyelembevételére a repülések megtervezésekor és végrehajtásakor.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</si>
  <si>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and can apply VFR and IFR navigation procedures.
- Students know and can apply the rules of radio communication.
b) ability / competence: 
- Students are able to operate the systems of the airframe, the engine and its systems, the on-board instruments and instrument systems of the airplane, according to Aircraft Operation Manual. They are able to recognise potential failures and appropriately respond to them.
- Students are able to exercise radio communication in English.
- Students are able to analyse, evaluate the meteorological conditions and take the necessary measures.
- Students are able to interpret and consider meteorological information and reports while planning and carrying out flights.
c) attitude
− Students share their experiences with their colleagues, thus, assisting their development.
d) autonomy
− Students follow the technical, technological and administrational changes related to aviation.
</t>
  </si>
  <si>
    <t>BAI0085</t>
  </si>
  <si>
    <t>Gazdasági jog</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</si>
  <si>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</si>
  <si>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</si>
  <si>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</si>
  <si>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</si>
  <si>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50%-os teljesítése </t>
  </si>
  <si>
    <t>an in –class test with a minimum passing rate of 50%</t>
  </si>
  <si>
    <t>Magyarország  Alaptörvény, (2011. április 25.)
2013. évi V. tv. Polgári Törvénykönyv V. könyv, 
Szalai Ákos: A magyar szerződési jog gazdasági elemzése L’Harmattan 2013, Párizs, ISBN.978 963 2367 163 
Károlyi Géza: Gazdasági magánjog, DE, Debrecen 2014 ISBN 978 963 12 1142 9</t>
  </si>
  <si>
    <t>BAI0086</t>
  </si>
  <si>
    <t>Automatizálás és irányítástechnika II.</t>
  </si>
  <si>
    <t>Automatization and Control II.</t>
  </si>
  <si>
    <t>1 end-term test, 1 homework and oral</t>
  </si>
  <si>
    <t>BHR1014</t>
  </si>
  <si>
    <t>Rg. műszerek és elektromos berend. II.</t>
  </si>
  <si>
    <t>Airplane Instruments and Apparatus II.</t>
  </si>
  <si>
    <t>Célkitűzés: A tantárgy feladata, hogy a repülőgépek fedélzetén általánosan használatos fedélzeti műszereket elektromos berendezéseket, híradás és radartechnikai eszközök megismertesse, működési elvüket a hallgatók elsajátítsák. Tantárgyi program: Repülőgép műszerek, nyomásmérés, hőmérséklet mérés, sebesség mérő, nyomás magasságmérő, függőleges sebességmérés, mach mérő, giroszkópok, pörgettyűs irányjelző, vízszintes és függőleges giroszkópok, elfordulás és csúszásjelző, elfordulás jelző, Inerciális navigációs rendszer, Lézer giroszkóp, Levegő adatok számítógép, rádió magasságmérő. Az irányítás tervezés alapvető összefüggései. A repülőgép aerodinamikai mozgásegyenleteinek tárgyalása. A repülő mozgásának automatikus szabályozása. A robotpilóta szerkezetének és részegységeinek tárgyalása: érzékelő, jelátalakító, jelfeldolgozó, szervomotor, aerodinamikai visszacsatolás, félautomata vezérlőrendszer. A repülő stabilitásának javítása és a kormányerő érzet tárgyalása. Az automata trim tárgyalása. Repülés vezérlő rendszer (FMS), Repülés irányítás rendszer (FDS), Robot pilóta automatikus leszállító rendszere, Tolóerő szabályozó felépítése és működése. Legyező mozgás csillapítás, Repülés figyelmeztető rendszer, Föld közelség jelző rendszer (GWPS), Repülési adatrögzítő, Összeütközés elkerülő rendszer</t>
  </si>
  <si>
    <t xml:space="preserve">a) tudása
Ismeri a szakterületéhez kötődő legfontosabb összefüggéseket, elméleteket és az ezeket felépítő fogalomrendszert. 
b) képességei
Képes további képzés nélkül sikeresen teljesíteni az ATP(A) integrált képzés elméleti és gyakorlati hatósági vizsgáit.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</si>
  <si>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the most important theories and connections as well as the system of concepts they are based on. 
b) ability / competence
Without any further training, students are able to pass the official theoretical and practical exams of the integrated training ATP(A).
c) attitude
Students share their experiences with their colleagues, thus, assisting their development 
d) autonomy 
Students follow the technical, technological and administrational changes related to aviation
</t>
  </si>
  <si>
    <t>2 db. zárthelyi dolgozat, Aviationexam tesztek, minden témakörből. Azárthelyi dolgozatok és tesztek min. 50%-os teljesítése</t>
  </si>
  <si>
    <t>Two in-class test, Aviationexam tests, 20 points for each topic, in-class tests and tests at min. 50% performance</t>
  </si>
  <si>
    <t xml:space="preserve">1.	FEJES F.: Repülőgép műszerek és berendezések. Főiskolai jegyzet, Nyíregyháza, 1988. ISBN: -
2.	G. D. BISHOP: Analóg integrált áramkörök és rendszerek. Műszaki Könyvkiadó, Budapest, 1978. ISBN: 9631022323
3.	Instumentation, Oxford Aviation Training, Jeppesen, 2008. ISBN: 0884872858
4.	N. M. MORRIS: Digitális áramkörök és rendszerek. Műszaki Könyvkiadó, Budapest, 1977. ISBN: 9631018121
5.	NEMES I.: Fedélzeti műszerek és műszerrendszerek. Műszaki Könyvkiadó, Budapest, 1979. ISBN: 9631027694.
</t>
  </si>
  <si>
    <t>BHR1015</t>
  </si>
  <si>
    <t>Rg. sárkányszerkezetek és rendszerek II.</t>
  </si>
  <si>
    <t>Airframes and Systems II.</t>
  </si>
  <si>
    <t>Célkitűzés: A tárgy elsajátítását követően a hallgatók ismerik a szakterületéhez kötődő legfontosabb összefüggéseket, elméleteket és az ezeket felépítő fogalomrendszert, valamint a repülőgép sárkány fő szerkezeti egységeinek, rendszereinek feladatát, a velük szemben támasztott követelményeket és ennek megfelelő kialakításukat, működésüket. Tantárgyi program: Futóművek feladata, velük szemben támasztott követelmények. Orrfutós gépek előnyei, hátrányai. Az orrfutómű simmizése, lengéscsillapító kialakítása, működése. Futómű szerkezeti részeinek (kerekek, gumiabroncsok, rugóstagok, teherviselő rendszer) szerkezete, működése. Fékberendezések kialakítása, működése. Blokkolásgátló és automatikus fékrendszer. Merev és behúzható futóművek kialakítása, működése. Kibocsátó és behúzó rendszerek. A futómű kormányzása. Hajtóműbekötések feladata, terhelése, szerkezeti kialakítása. Tűzoltó rendszerek feladata. Passzív és aktív tűzvédelem. Tűzjelző és tűzoltó rendszer felépítése, működése. A tüzelőanyag-rendszer feladata, hálózati felépítése. Tartályok kialakítása, szellőző és túlnyomást biztosító rendszer. Tüzelőanyag rendszer elemei. Tüzelőanyag feltöltés, leeresztés, kifogyasztás vezérlés, átszivattyúzás, vészleeresztés. Jégtelenítő rendszer feladata, fajtái: mechanikus, kémiai, termikus rendszerek. Jegesedésjelzési megoldások. Jégmentesítő rendszerek: elektromos, forrólevegős, pneumatikus és vegyi. Ablaktörlő-berendezés. A légkondicionáló, magassági és oxigén rendszer szükségessége, felépítése, működése.  Légellátási források, ideértve a hajtóműlevegő-megcsapolást, segédhajtóművet és a földi kiszolgáló járművet. Tömegáram-, hőmérséklet- és nedvességtartalom-szabályozó rendszer. Túlnyomás-biztosító rendszerek. Kabinnyomás-szabályozók. Oxigén rendszer felépítése, működése. A repülőgép vészhelyzeti berendezései, a vészelhagyás biztosítása. EU-OPS előírások. Vészvilágítás.</t>
  </si>
  <si>
    <t xml:space="preserve">Goal: After acquiring the subject, the students are familiar with the most important relationships, theories, and terminologies in their field of expertise as well as the purpose of the main components of airframe and systems, their requirements and corresponding design and operations. Subject program: Construction and task of landing gears, their design requirements. Advantages and disadvantages of nose geared aircrafts. shimmy of nose gears, construction and operation of shimmy dampers. Construction and operation of the components of landing gears (wheels, tyres, shock absorbers, load carrying system). Construction and operation of braking systems. Anti-skid and auto-brake systems. Construction and operation of retractable and non-retractable landing gears. Retraction systems. Steering. Tasks, loadings and structural design of engine mountings. Tasks of fire extinguishing systems. Active and passive fire protection. Construction and operation of fire alarming and extinguishing systems. Tasks and network design of fuel system. Design of fuel tanks, ventilation and pressurising systems. Components of fuel systems. Filling, draining, control of consumption, fuel transfer, emergency dumping. Types and design of anti-icing systems: mechanical, chemical, thermal systems. Ice detection methods. De-icing systems: electric, heat-air, pneumatic and chemical. Windshield wipers. Construction and operation of air-conditioning, pressurising, and oxygen systems. Sources of air supply: engine tapping, APU and ground service equipment. Control of mass flow, temperature and humidity. Pressurising systems. Controls of cabin pressure. Construction and operation of oxygen system. Emergency and evacuation equipment. Regulations of EU-OPS. Emergency lighting. </t>
  </si>
  <si>
    <t xml:space="preserve">a) knowledge
− Students know the most important theories and connections as well as the system of concepts they are based on.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</si>
  <si>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A vizsgára bocsátás feltétele: 2 db zh-dolgozat min. 50%-os teljesítése.</t>
  </si>
  <si>
    <t>Requirement(s) for admission to examination: 2 in-class tests with a minimum passing rate of 50%, term grade with qualification.</t>
  </si>
  <si>
    <t xml:space="preserve">1.	Airframes &amp; Systems, Oxford Aviation Training, Jeppesen, 2008. ISBN: 0884872858
2.	Aviation Maintenance Technician Handbook, Airframe Vol1, Vol2, 2012, ISBN: FAA 8083-31
3.	GÁTI B. - KONCZ I.: Repülőgép szerkezetek, Budapesti Műszaki Egyetem, Budapest,  2010.
4.	http://www.tankonyvtar.hu/hu/tartalom/tamop412A/0018_Repulogepek_szerkezete/adatok.html
5.	SZELESTEY Gy.: Repülőgép szerkezetek, TÁMOP-4.11.F-14/1/KON-2015-0007
</t>
  </si>
  <si>
    <t>BHR1016</t>
  </si>
  <si>
    <t>Repülőgép hajtóművek II.</t>
  </si>
  <si>
    <t>Power Plants II.</t>
  </si>
  <si>
    <t>Célkitűzés: A hallgatók az előző félévekben megszerzett termodinamikai ismeretekre alapozva elsajátítsák a gázturbinás hajtóművek, működési, szerkezettani ismereteit. Tantárgyi program: Gázturbinás hajtóművek jellemzése, osztályozása. Valóságos gázturbinás körfolyamat. Hajtómű jellemzői: Tolóerő, tengelyteljesítmény, fajlagos fogyasztás, hajtómű hatásfokok, Kétáramúsági fok, nyomásviszony. Üzemi karakterisztikák (H, M, n) bemutatása. Gázturbinás hajtómű szerkezeti felépítése: Beömlő nyílás, annak jégvédelme. A centrifugál és axiálkompresszor. Kompresszor karakterisztika, pompázs jelenség és megszüntetése/elkerülése, állítható vezetőlapátok, pompázsszelepek. Tüzelőtér. Égési zónák. Égésterek. Turbina kialakítások, turbina kerületi teljesítménye, lapátelcsavarás. Fúvócső, utánégetés, sugárfordítók. Gázturbinák hajtó és kenőanyagai. Gázturbinás hajtóművek csapágyazása, kenőrendszer és levegőrendszer felépítése, működése. Hajtóanyag-ellátó rendszer felépítés. Hajtóművek gyújtó és indító rendszere. Gázturbinás hajtóművek teljesítményfokozása. Turbólégcsavaros és turbofan hajtóművek. Tűzvédelmi rendszer működése. Szabályozó és mérőrendszerek, FADEC sajátosságai. APU feladata, szerkezete, üzemeltetése. Gázturbinás hajtómű elemek működési elvének bemutatása vonalas ábrákon és metszeteken. A szerkezeti elemek bemutatása. Egy gázturbinás hajtómű teljes munkafolyamatának termikus számítása.</t>
  </si>
  <si>
    <t>Goal: Students have to familiarize principles, theories and structural design of aircraft jet engines based on their previous knowledge of thermodynamics. Subject program: Classification and characterisation of turbine engines. Thermodynamic base of gas turbine-circuit. Engine features: Thrust, Shaft power, Specific fuel consumption, Efficiencies, Bypass-ratio, pressure-ratio. Presentation of operational characteristics (H, M, n). Construction of gas turbine engine: Inlets, and its ice protection. The centrifugal and axial compressors. Compressor characteristics, compressor stall and surge and its avoidance: adjustable guide vanes, surge valves. Combustion chambers. Combustion zones. Turbine configurations, tangential power, turbine blade geometry, blade twist. Jet-pipe, afterburner, thrust reversers. Fuels and lubricants for gas turbines. Bearing of gas turbine engines, lubrication system and bleed-air system construction and operation. Fuel system construction. Ignition and starter system for turbine engines. Power augmentation of gas turbine engines. Turboprop and turbofan engines. Operation of a fire protection system. Powerplant operation and monitoring, principles of FADEC.  Features of APU, and its operation. Presentation of the principle of the operation of gas turbine elements in line diagrams and cross sections. Presentation of structural elements. Thermodynamic calculation of the entire thermal cycle of a gas turbine engine.</t>
  </si>
  <si>
    <t xml:space="preserve">a) tudása
- Ismeri a szakterületéhez kötődő fogalomrendszert, a legfontosabb összefüggéseket és elméleteket.
b) képességei
Képes további képzés nélkül sikeresen teljesíteni az ATP(A) integrált képzés elméleti és gyakorlati hatósági vizsgáit.
c) attitüdje
Megosztja tapasztalatait munkatársaival, így segítve fejlődésüket.
d) autonómiája 
Figyelemmel kíséri a szakterülettel kapcsolatos jogszabályi, technikai, technológiai és adminisztrációs változásokat.
</t>
  </si>
  <si>
    <t xml:space="preserve">a) knowledge
Students know the most important theories and connections as well as the system of concepts they are based on. 
b) ability / competence
Without any further training, students are able to pass the official theoretical and practical exams of the integrated training ATP(A).
c) attitude
Students share their experiences with their colleagues, thus, assisting their development.
d) responsibility / autonomy
Students follow the technical, technological and administrational changes related to aviation.
</t>
  </si>
  <si>
    <t>2 db zárthelyi dolgozat, 1 db alkalmazástechnikai feladat, előadással</t>
  </si>
  <si>
    <t xml:space="preserve">2 in-class tests, 1 home assignment with presentation, term grade with qualification. </t>
  </si>
  <si>
    <t xml:space="preserve">1.	Aviation Maintenance Technician Handbook, Airframe Vol1, Vol2, 2012, ISBN: FAA8083-31
2.	BRODSZKY D.: Repülőgéphajtóművek I. Budapesti Műszaki Egyetem, Budapest. ISBN: -
3.	Powerplants, Oxford Aviation Training, Jeppesen, 2008. ISBN: 0884872858
4.	SZABÓ GY.: Repülőgép hajtóművek II. Főiskola jegyzet, Mezőgazdasági Főiskola, Nyíregyháza, 1985., 1987. ISBN: -
5.	VASS B.: Repülőgéphajtómű-szerkezettan III. Műszaki Könyvkiadó, Budapest, 1980. ISBN:963103629 4- 
</t>
  </si>
  <si>
    <t>BHR2009</t>
  </si>
  <si>
    <t>Légijárművek üzemeltetési eljárásai</t>
  </si>
  <si>
    <t>Operations Procedures</t>
  </si>
  <si>
    <t>Célkitűzés: A hallgatók ismerjék meg a légijárművek európai légiüzemeltetési követelményrendszerét (AIR-OPS). Tantárgyi program: A PART-FCL vonatkozó fejezetének megfelelően az ICAO 6-os Annex-I-II-III. rész és az AIR-OPS előírások: általános követelmények, az üzemeltető jogosításai és ellenőrzési követelményei, a légijárművek teljesítményei, műszerek és berendezések követelményei, kommunikációs és navigációs berendezések követelményei, légijárművek karbantartása, a hajózó és kabinszemélyzet tevékenysége, okmányok és dokumentációk, veszélyes áruk szállítása, minimális berendezések jegyzéke, földi jégtelenítési eljárások, a madárral történő ütközés veszélyei és elkerülésének módjai, zajcsökkentési eljárások. Speciális üzemeltetési eljárások. Vészhelyzetek: tűz és füst a légijárművön, túlnyomásos kabinok kihermetizálódása, tiszta légköri turbulencia, a légijárművek által keltett turbulencia, jogellenes beavatkozás, kényszer és soron kívüli leszállások, tüzelőanyag kibocsátás, a futópálya szennyeződésének hatásai. Különböző típusú szállítási okmányok és űrlapok, légijármű üzembentartói engedélyek. AIR-OPS auditálási jegyzőkönyv, különböző típusú repülőgépek légiüzemeltetési utasításai, vállalati repülés végrehajtási utasítások, fedélzeti naplók, minimális berendezések jegyzékei, meteorológiai táviratok és különféle minőségbiztosítási okmányok, a forgalmi karbantartások ellenőrzése és okmányolása.</t>
  </si>
  <si>
    <t>Goal: Students shall acquire European requirements (AIR-OPS) and related procedures of commercial air transport. Subject program: Theoretical: According the FCL concerning chapter the ICAO 6 Annex I-II-III. Parts and Part-OPS CAT prescriptions: general requirements, certifications and inspection requirements of operator, performance of aircraft, instruments and equipment requirements, communication and navigation requirements, aircraft maintenance, operation of flight crew and attendants, certifications and documentation, dangerous goods transportation, minimum equipment list, ground de-icing procedures, bird-strike hazard and modes of avoidance, noise-abatement procedures. Special operating procedures, emergencies: fire and smoke in aircraft, de-compression of cabin, clear air turbulence, wake-turbulence, unlawful interference, emergency and non-scheduled landings, fuel damping, effects of runway contamination. Practices: Introduce of different shipment documents and forms, aircraft lease contracts, aircraft operator certification. OPS audit record, FCOM of different aircraft types, company SOP, Flight Logs, minimum equipment lists, meteorological messages, and different quality insurance documents, line maintenance checking and recording.</t>
  </si>
  <si>
    <t xml:space="preserve">a) tudása
Ismeri a légi járművekkel és vonatkozó tevékenységekkel kapcsolatos tűz- és baleseti veszélyeket és azok megelőzésének, elhárításának lehetőségeit. Ismeri a repülési szabályokat és eljárásokat, az eljárások kidolgozásának alapjait.
b) képességei
Képes további képzés nélkül sikeresen teljesíteni az ATP(A) integrált képzés elméleti és gyakorlati hatósági vizsgáit. Képes rutin szakmai problémák azonosítására, azok megoldásához szükséges elvi és gyakorlati háttér feltárására, megfogalmazására és (standard műveletek gyakorlati alkalmazásával) megoldására, valamint a repülőgépek üzemeltetését kiszolgáló és irányító mérnöki feladatok ellátására.
c) attitűdje
Törekszik arra, hogy önképzése a hivatásos repülőgép-vezető szakterületen folyamatos és szakmai céljaival megegyező legyen. Megosztja tapasztalatait munkatársaival, így segítve fejlődésüket.
d) autonómiája és felelőssége
Értékeli a beosztottak munkavégzésének hatékonyságát, eredményességét és biztonságosságát. Figyelemmel kíséri a szakterülettel kapcsolatos jogszabályi, technikai, technológiai és adminisztrációs változásokat.
</t>
  </si>
  <si>
    <t xml:space="preserve">a) knowledge
Students know the fire and accident hazards related to aircraft operation and activities as well as ways of preventing or averting them. Students know rules of the air and procedures and foundations for the development of procedures.
b) ability / competence
Without any further training, students are able to pass the official theoretical and practical exams of the integrated training ATP(A). Students are able to identify routine professional problems and detect and define the theoretical and practical background needed for solving them as well as solve problems (by applying standard procedures in practice) furtherly able to perform engineering tasks to facilitate and control aircraft operation.
c) attitude
In accordance with their professional goals, students strive to continuously develop their expertise in the field of professional pilots. Students share their experiences with their colleagues, thus, assisting their development.
d) autonomy
Students assess the work efficiency, effectiveness and safety of their subordinates. 
</t>
  </si>
  <si>
    <t>Vizsgára bocsátás feltétele: 2 db zh-dolgozat min. 50%-os teljesítése, alkalmazástechnikai feladat.</t>
  </si>
  <si>
    <t>Requirements for admission to examination: 2 in-class tests and home assignment with a minimum passing rate of 50%.</t>
  </si>
  <si>
    <t xml:space="preserve">1.	AIR-OPS CAT fejezet (965/2012 EK rendelet)
2.	ICAO 6. Annex
3.	Különböző repülőgépek légiüzemeltetési utasításai és Vállalati Repülésvégrehajtási Utasítások/Kézikönyvek
4.	MOYS P.: Nemzetközi légijog, Budapest, 2006. ISBN: 9632299094
5.	Operational Procedures, Oxford Aviation Training, Jeppesen, 2008. ISBN: 0884872858
</t>
  </si>
  <si>
    <t>BHR2010</t>
  </si>
  <si>
    <t>Rádióforgalmazás</t>
  </si>
  <si>
    <t>Radio Communication</t>
  </si>
  <si>
    <t>Célkitűzés: A tantárgy elsajátítása után a hallgató ismeri és alkalmazni tudja a rádióforgalmazás szabályait. Tantárgyi program: VFR és IFR rádióforgalmazás. ATIS, VOLMET adások vétele, megértése. URH hullámterjedés elvei és a frekvencia felosztás. Általános irányítási kifejezések. Radarirányítás. Bevezető irányítás. Útvonal irányítás. Helyzetjelentés. GND és TWR kommunikáció. Indulási és érkezési eljárások. ATC engedélyek. Radarirányítás és közleményei. Repüléstájékoztató szolgálat. Vészhelyzeti és sürgősségi közlemények. Rádióhiba esetén szükséges eljárások.</t>
  </si>
  <si>
    <t>Goal: After acquiring the subject student know and be able to apply the rules in the radio communication. Subject program: VFR and IFR radiotelephony. Receiving and understanding ATIS, VOLMET broadcasts. Principle of URH wave spreading and frequency dividing. General controlling orders. Radar vectoring. Approach control. Route control. Position reporting. GND and TWR communication. Departure and arrival procedures. ATC clearances. Radar control and transmission. Flight information service. Emergency and urgency transmissions. Procedures in case of radio failure.</t>
  </si>
  <si>
    <t xml:space="preserve">a) tudása
- Ismeri és alkalmazni tudja a rádióforgalmazás szabályait.
b) képességei
- Képes az angol nyelvű rádióforgalmazásra és további képzés nélkül sikeresen teljesíteni az ATP(A) integrált képzés elméleti hatósági vizsgáit. 
c) attitűdje
- Megosztja tapasztalatait munkatársaival, így segítve fejlődésüket. 
d) autonómiája és felelőssége
- Figyelemmel kíséri a szakterülettel kapcsolatos jogszabályi, technikai, technológiai és adminisztrációs változásokat
</t>
  </si>
  <si>
    <t xml:space="preserve">a) knowledge
- Students know and can apply the rules of radio communication.
b) ability / competence
- Students are able to use the English phraseology in the radio communication and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
</t>
  </si>
  <si>
    <t>2 in-class tests with a minimum passing rate of 50%.</t>
  </si>
  <si>
    <t xml:space="preserve">1.	Angol-magyar vészhelyzeti szöveggyűjtemény, MALÉV Repülési Főosztály, Navigációs szolgálat, Budapest. ISBN: -
2.	Communication, Oxford Aviation Training, Jeppesen, 2008. ISBN: 0884872858
3.	Manual of Radiotelephony (ICAO)
4.	SZALONTAI A. (szerk.): Angol rádiótávbeszélő kifejezések. LRI ROK, Budapest, 1996. ISBN: 
5.	FARKAS V. - MENRÁTH G.: Rádiótávbeszélő kifejezések (jegyzet), HungaroControl, Budapest, 2003.
</t>
  </si>
  <si>
    <t>BHR2011</t>
  </si>
  <si>
    <t>Repülési  gyakorlat IV.</t>
  </si>
  <si>
    <t>Flight Practice IV.</t>
  </si>
  <si>
    <t>Célkitűzés: (A tantárgy elsajátításának célja:) A tárgy elsajátítását követően a hallgatók ismerik és alkalmazni tudják a látás utáni és műszeres navigációs eljárásokat, azok kidolgozásának alapjait. Tantárgyi program: Kétmotoros kiképzés. Kétmotoros műszerrepülés. Éjszakai útvonalrepülés. Fedélzeti együttműködés gyakoroltatása. Felkészülési gyakorlatok a CPL/IR/ME szakszolgálati vizsgára. Ellenőrző repülések.</t>
  </si>
  <si>
    <t xml:space="preserve">a) tudása:
- Ismeri a repülési szabályokat és eljárásokat, az eljárások kidolgozásának alapjait. 
- Ismeri és alkalmazni tudja a látás utáni és műszeres navigációs eljárásokat. 
- Ismeri és alkalmazni tudja a rádió-forgalmazás szabályait.
b) képességei:
- Személyes kompetenciáik (felelősségtudat, precizitás, állóképesség, stressztűrő képesség, térérzékelő képesség, mozgáskoordináció, kézügyesség, pszichomotoros funkciók, beszédkészség, figyelemmegosztás, határozottság) képessé teszik a hallgatókat polgári célú légiközlekedésben részt vevő repülőgép irányítására. 
- Társas kompetenciáik (kapcsolatteremtő készség, irányítási készség, konfliktusmegoldó készség, csapatmunka és együttműködés) képessé teszik a hallgatókat polgári célú légiközlekedésben részt vevő repülőgép irányítására. 
- Módszerekkel kapcsolatos kompetenciáik [analitikus gondolkodás, önkontroll (önellenőrző képesség), problémamegoldás, hibaelhárítás, helyzetfelismerés, rendszerekben való gondolkodás, lényegfelismerés (lényeglátás), döntésképesség, szervezőkészség] képessé teszik a hallgatókat polgári célú légiközlekedésben részt vevő repülőgép irányítására. 
- Képes kétmotoros repülőgép VFR és IFR feltételek szerinti vezetésére és további képzés nélkül sikeresen teljesíteni az ATP(A) integrált képzés elméleti és gyakorlati hatósági vizsgáit.
- Képes rutin szakmai problémák azonosítására, azok megoldásához szükséges elvi és gyakorlati háttér feltárására, megfogalmazására és (standard műveletek gyakorlati alkalmazásával) megoldására.
- Képes repülőgépek üzemeltetését kiszolgáló és irányító mérnöki feladatok ellátására.
- Képes többpilótás repülőgépen a típusképzés után elsőtiszti feladatok ellátására.
- Képes a Műszeres jogosítású kereskedelmi pilóta (Commercial Pilot Licence/Instrument Rating, CPL/IR) jogosításnak megfelelő repülések - repülési szabályok és hatósági előírások szerinti - végrehajtására.
c) attitűdje:
- Törekszik arra, hogy önképzése a hivatásos repülőgép-vezető szakterületen folyamatos és szakmai céljaival megegyező legyen.
d) autonómiája
- Munkahelyi vezetőjének útmutatása alapján irányítja a rábízott személyi állomány munkavégzését, felügyeli a gépek, berendezések üzemeltetését.
</t>
  </si>
  <si>
    <t xml:space="preserve">a) knowledge:
- Students know rules of the air and procedures and foundations for the development of procedures.
- Students know and can apply the VFR and IFR navigation procedures.
- Students know and can apply the rules of radio communication.
b) ability / competence: 
- Their personal competences (sense of responsibility, precision, endurance, stress tolerance, space sensing ability, motion coordination, handicap, psychomotor functions, speech skills, attention distribution, determination) enable students to operate a civilian airplane. 
- Their social competences (contact skills, management skills, conflict resolution skills, teamwork and co-operation) enable students to operate a civilian airplane. 
- Their method-related competences [analytical thinking, self-control (ability to control oneself), problem-solving, troubleshooting, right assessment of situations, thinking in systems, recognition of relevant in-formation (point vision), decision-making ability, organising ability] make him/her capable of control an aircraft participating in civil aviation.
- They are able to fly a twin-engine aircraft under VFR and IFR conditions and to pass the official theoretical and practical exams of the integrated training ATP(A) without any further training.
- Students are able to identify routine professional problems and detect and define the theoretical and practical background needed for solving them as well as solve problems (by applying standard procedures in practice).
- Students are able to perform engineering tasks to facilitate and control aircraft operation.
- After an aircraft type rating, students are able to perform the task of a first officer on a multi-pilot aircraft.
- Students are able to perform flights corresponding to Commercial Pilot Licence/Instrument Rating, CPL/IR, according to flight specifications and authority regulations.
c) attitude
− In accordance with their professional goals, students strive to continuously develop their expertise in the field of professional pilots.
d) autonomy
− Based on instructions of their superior, students control the activities of their staff and monitor the operation of aircrafts and equipment.
</t>
  </si>
  <si>
    <t>Ellenőrző repülések. A követelmények alapvetően repüléstechnikai megfelelést jelentenek a képzés minden fázisában, ami az előírt repülési feladat biztonságos végrehajtását követeli meg. Az e területen való nem megfelelés megfelelő ellenőrzések után a képzés megszüntetését jelenti, melyről a kiképző bázis dönt. A megfelelést a képességbeli, felkészültségi állapot mellett egészségügyi szempontok is meghatározhatják. A tárgy követelményrendszeréhez hozzátartoznak a hatósági elméleti és gyakorlati vizsgák is</t>
  </si>
  <si>
    <t xml:space="preserve">1.	AFMs, AIP, Regulations, Charts, Jeppesen Manual, Airplane Flying Handbook FAA-H-8083-3A,
2.	Instrument Flying Handbook (FAA-H-8083-15B)
</t>
  </si>
  <si>
    <t>Humánerőforrás menedzsment</t>
  </si>
  <si>
    <t>2 zárthelyi dolgozat (2x50 pont) egyenként minimum 51%-os teljesítése+ egyéni projekt munka</t>
  </si>
  <si>
    <t>BHR1018</t>
  </si>
  <si>
    <t>Repülésbiztonság</t>
  </si>
  <si>
    <t>Aviation Safety</t>
  </si>
  <si>
    <t>Célkitűzés: A tárgy elsajátítását követően a hallgatók ismerik a repülésbiztonságot befolyásoló tényezőket, a kockázatkezelés módszereit, az emberi hibázás fajtáit és a Repülésbiztonsági Rendszer (Safety Management System, SMS) alapjait. Tantárgyi program: Repülésbiztonság fogalma, statisztikai jellemzői. Repülőesemények osztályozása. Repülőesemények kivizsgálása és az eredmények felhasználása a megelőzés céljából. Katasztrófák okai, eloszlásuk a repülés során. Veszély alkotóelemei, veszélykezelés lépései. Kockázat: valószínűségi kategóriái, súlyossága, elviselhetősége, kockázatkezelés folyamata. Repülésbiztonságot befolyásoló tényezők: objektív, szubjektív, rejtett. Műszaki megbízhatóság alapfogalmai, rendszerek megbízhatósága, tartalékolás. Automatizált rendszerek problémái. A repülésbiztonságot javító műszaki megoldások és karbantartási rendszerek. Az állapot szerinti üzemeltetés. Gazdasági tényezők és a repülésbiztonság. Emberi tényezők, teljesítőképesség. Döntéshozatal, helyzettudatosság. Hibák: döntési, készségi, érzékelési. Szabálysértések. A stressz szerepe a hibázásban. Az emberi hibázás modelljei: Rasmussen modell, SHELL modell. Az emberi tényező szerepe a karbantartásban. A repülésbiztonságot befolyásoló rejtett(látens) tényezők. A Reason féle „Swiss cheese” modell. A repülésbiztonsági kultúra fejlődése. Az SMS rendszer célja, bevezetésének feltételei, lépései. Az SMS rendszer jellemzői és alappillérei. Az ICAO SMS szerkezete, négy fő területe, tartalma. </t>
  </si>
  <si>
    <t>Goal: Students are familiar with the factors influencing flight safety, the methods of risk management, the types of human error and the Safety Management System (SMS) of the aviation. Subject program: The concept of aviation safety, its statistical characteristics. Classification of incidents. Investigating incidents and using the results for prevention. Causes of catastrophes, their distribution during flight. The components of risk, and the handling of threats. Probability categories of risk, severity, tolerability, risk management process. Objective, subjective, hidden factors influencing flight safety. Basic concepts of technical reliability, reliability of systems, backup. Problems with automated systems. Technical solutions and maintenance systems to improve aviation safety. Conditional based maintenance. Economic factors and aviation safety. Human factors, performance. Decision-making, consciousness. Mistakes: decision, skill, perception. Offenses. The role of stress in the mistake. Human error models: Rasmussen model, SHELL model. The role of the human factor in maintenance. Hidden (latent) factors affecting flight safety. The Swiss Cheese Model of Reason. The development of aviation safety culture. The purpose of the SMS system, the conditions and the steps of its introduction. The features and basics of the SMS system. The structure of ICAO SMS, its four main areas and contents.</t>
  </si>
  <si>
    <t xml:space="preserve">a) tudása
Ismeri a repülésbiztonságot befolyásoló tényezőket, a Repülésbiztonsági Rendszer (Safety Management System, SMS) alapjait.
b) képességei
A tárgy elsajátítását követően a hallgatók képesek a repülésbiztonsági szabályok betartására. 
c) attitűdje
Megosztja tapasztalatait munkatársaival, így segítve fejlődésüket.
d) autonómiája és felelőssége
Figyelemmel kíséri a szakterülettel kapcsolatos jogszabályi, technikai, technológiai és adminisztrációs változásokat.
</t>
  </si>
  <si>
    <t xml:space="preserve">a) knowledge
Students know factors influencing aviation safety as well as the fundamentals of Safety Management System.
b) ability / competence
Students are able to comply with aeronautical safety regulations.
c) attitude
Students share their experiences with their colleagues, thus, assisting their development.
d) autonomy
Students follow the technical, technological and administrational changes related to aviation.
</t>
  </si>
  <si>
    <t>2 db zh-dolgozat min. 50%-os teljesítése. Gyakorlati jegy a félévközi teljesítmény alapján, TVSZ szerint</t>
  </si>
  <si>
    <t>2 in-class tests with a minimum passing rate of 50%, term grade with qualification</t>
  </si>
  <si>
    <t xml:space="preserve">1.	Repülésbiztonsági Közlemények, periódikus kiadvány
2.	RICHARD H. Wood: Aviation Safety Programs, Jeppesen, 2003, ISBN-10: 0884873293
3.	ROHÁCS J.– SIMON I.: Repülőgépek és helikopterek üzemeltetési zsebkönyve. Műszaki Könyvkiadó, 1989. ISBN: 9631071847
4.	SZABÓ M.: Polgári repülőbalesetek és katasztrófák Vörös Könyve. Alexandra Kiadó, 2006. ISBN: 9633700272
5.	www.easa.eu Annual Safety Review, aktuális évi
</t>
  </si>
  <si>
    <t>BHR2012</t>
  </si>
  <si>
    <t>Repülési  gyakorlat V.</t>
  </si>
  <si>
    <t>Flight Practice V.</t>
  </si>
  <si>
    <t>Célkitűzés: A tárgy elsajátítását követően a hallgatók ismerik és alkalmazni tudják a látás utáni és műszeres navigációs eljárásokat, azok kidolgozásának alapjait. Tantárgyi program: Kétmotoros kiképzés. Kétmotoros műszerrepülés. Éjszakai útvonalrepülés. Fedélzeti együttműködés gyakoroltatása. Felkészülési gyakorlatok a CPL/IR/ME szakszolgálati vizsgára. Ellenőrző repülések.</t>
  </si>
  <si>
    <t xml:space="preserve">a) tudása:
- Ismeri a repülési szabályokat és eljárásokat, az eljárások kidolgozásának alapjait. 
- Ismeri és alkalmazni tudja a látás utáni és műszeres navigációs eljárásokat. Ismeri és alkalmazni tudja a rádióforgalmazás szabályait.
- Ismeri és alkalmazni tudja a rádió-forgalmazás szabályait.
b) képességei:
- Személyes kompetenciáik (felelősségtudat, precizitás, állóképesség, stressztűrő képesség, térérzékelő képesség, mozgáskoordináció, kézügyesség, pszichomotoros funkciók, beszédkészség, figyelemmegosztás, határozottság) képessé teszik a hallgatókat polgári célú légiközlekedésben részt vevő repülőgép irányítására. 
- Társas kompetenciáik (kapcsolatteremtő készség, irányítási készség, konfliktusmegoldó készség, csapatmunka és együttműködés) képessé teszik a hallgatókat polgári célú légiközlekedésben részt vevő repülőgép irányítására. 
- Módszerekkel kapcsolatos kompetenciáik [analitikus gondolkodás, önkontroll (önellenőrző képesség), problémamegoldás, hibaelhárítás, helyzetfelismerés, rendszerekben való gondolkodás, lényegfelismerés (lényeglátás), döntésképesség, szervezőkészség] képessé teszik a hallgatókat polgári célú légiközlekedésben részt vevő repülőgép irányítására. 
- Képes kétmotoros repülőgép VFR és IFR feltételek szerinti vezetésére és további képzés nélkül sikeresen teljesíteni az ATP(A) integrált képzés elméleti és gyakorlati hatósági vizsgáit.
- Képes rutin szakmai problémák azonosítására, azok megoldásához szükséges elvi és gyakorlati háttér feltárására, megfogalmazására és (standard műveletek gyakorlati alkalmazásával) megoldására.
- Képes repülőgépek üzemeltetését kiszolgáló és irányító mérnöki feladatok ellátására.
- Képes többpilótás repülőgépen a típusképzés után elsőtiszti feladatok ellátására.
- Képes a Műszeres jogosítású kereskedelmi pilóta (Commercial Pilot Licence/Instrument Rating, CPL/IR) jogosításnak megfelelő repülések - repülési szabályok és hatósági előírások szerinti - végrehajtására.
c) attitűdje:
- Törekszik arra, hogy önképzése a hivatásos repülőgép-vezető szakterületen folyamatos és szakmai céljaival megegyező legyen.
d) autonómiája
- Munkahelyi vezetőjének útmutatása alapján irányítja a rábízott személyi állomány munkavégzését, felügyeli a gépek, berendezések üzemeltetését.
</t>
  </si>
  <si>
    <t>BHR2013</t>
  </si>
  <si>
    <t>Repülő személyzeti együttműködés</t>
  </si>
  <si>
    <t>Multi Crew Cooperation</t>
  </si>
  <si>
    <t xml:space="preserve">Célkitűzés: A tárgy elsajátítását követően a hallgatók ismerik és alkalmazni tudják a fedélzeti munkamegosztásra vonatkozó alapvető szabályokat, az együttműködés módjait. Tantárgyi program: Emberi hibák. Az emberi viselkedés megbízhatósága. Az emberi hibák elmélete és modellezése. Döntéshozatal, döntéshozatali folyamatok. A hibák elkerülése és menedzselése: cockpit management. Tudatos biztonság. Együttműködés a többpilótás repülőgépek személyzete között. Gépparancsnok és az elsőtiszt feladatai, munkamegosztásuk. Kommunikáció a repülőgép fedélzetén.  </t>
  </si>
  <si>
    <t xml:space="preserve">Goal: After acquiring the subject, students are familiar with and can apply the basic rules for on-board division of labour and radio communication, the ways of cooperation. Subject program: Human errors. Reliability of human behaviour. Principles and modelling of human errors. Decision making and decision making processes. Avoiding and managing errors: cockpit management. Conscious safety. Co-operation of multi-pilot aircraft crew members. Tasks and work-sharing of captain and first officer. Communication on board of aircraft. </t>
  </si>
  <si>
    <t xml:space="preserve">a) tudása
- Ismeri a fedélzeti munkamegosztásra és a rádióforgalmazásra vonatkozó alapvető szabályokat, az együttműködés módjait.
b) képességei
- Képes többpilótás repülőgépen típusképzés után elsőtiszti feladatok ellátására.
c) attitűdje
- Törekszik arra, hogy önképzése a hivatásos repülőgép-vezető szakterületen folyamatos és szakmai céljaival megegyező legyen.
- Törekszik arra, hogy feladatainak megoldása, vezetési döntései az irányított munkatársak véleményének megismerésével, lehetőleg együttműködésben történjen meg. 
d) autonómiája és felelőssége
- Figyel beosztottjai szakmai fejlődésének előmozdítására, ilyen irányú törekvéseik kezelésére és segítésére. 
</t>
  </si>
  <si>
    <t xml:space="preserve">a) knowledge
- Students can apply the basic rules for on-board division of labour and radio communication, the ways of cooperation.
b) ability / competence
- After an aircraft type rating, students are able to perform the task of a first officer on a multi-pilot aircraft.
c) attitude
- In accordance with their professional goals, students strive to continuously develop their expertise in the field of professional pilots.
- Students strive to get to know the opinion of their staff members and co-operate with them while performing tasks and making leadership decisions.
d) autonomy
- Students regard it as important to further the professional development of their subordinates and assist their aspirations in this respect.
</t>
  </si>
  <si>
    <t xml:space="preserve">1.	Human factors and limitations, Oxford Aviation Training, Jeppesen, 2008. ISBN: 0884872858
2.	S. E.SMITH – M. T. GROVES: Keynotes for Pilots, 3: Multi-crew co-operation, Keynotes Aviation Ltd. UK. 2002.
3.	www.videoflyrec.com Super King Air B200, CBT, Madrid, Grupo Aero, 2009
4.	HEGEDÜS Z.: Quick Reference Handbook Beechcraft King Air B200, Multi Crew Co-operation Training Course, Nyiregyhaza, 2007 
</t>
  </si>
  <si>
    <t>Felzárkóztató kurzusok:</t>
  </si>
  <si>
    <t>FK3</t>
  </si>
  <si>
    <t>Matematika alapozó</t>
  </si>
  <si>
    <t>Basics of Mathematics</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</si>
  <si>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</si>
  <si>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</si>
  <si>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</si>
  <si>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</si>
  <si>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</si>
  <si>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</si>
  <si>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</si>
  <si>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Basics of Physics</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</si>
  <si>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</si>
  <si>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</si>
  <si>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</si>
  <si>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</si>
  <si>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Idegen nyelven választható tárgyak:</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</si>
  <si>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</si>
  <si>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</si>
  <si>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</si>
  <si>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</si>
  <si>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</si>
  <si>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</si>
  <si>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</si>
  <si>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 xml:space="preserve">1. Hegymegi, Éva (2004): Műszaki Angol – Technical English. B+V Lap- és Könyvkiadó Kft.
2. Ibbotson, Mark (2009): Professional English in Use. Engineering. Technical English for Professionals. Cambridge. 
3. Jayendran, Ariacutty (2002): Englisch für Maschinenbauer. 4. Auflage. Braunschweig/ Wiesbaden.
4. Modern Automotive Technology – Fundamentals, Service, Diagnostics. 1st English edition. Haan-Gruiten, 2006.
5. Fachkunde Kraftfahrzeugtechnik. 29. neubearbeitete Auflage. Verlag Europa, 2009.
                                                                      </t>
  </si>
  <si>
    <t>BAI0140</t>
  </si>
  <si>
    <t>Mechanika I. (angol)</t>
  </si>
  <si>
    <t>BAI0143</t>
  </si>
  <si>
    <t>Műszaki informatika (angol)</t>
  </si>
  <si>
    <t>Theoretical Foundations of Informatics Kutor László 2006. Világnyelv pályázat: VNY-NYSZ-TTF-10/2005/04
Engineering Informatics: Fundamentals of Computer-Aided Engineering, Second Edition Benny Raphael, Ian F. C. Smith, ISBN: 978-1-119-95341-8</t>
  </si>
  <si>
    <t>BAI0141</t>
  </si>
  <si>
    <t>Mechanika II. (angol)</t>
  </si>
  <si>
    <t>BAI0144</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</si>
  <si>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</si>
  <si>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BAI0145</t>
  </si>
  <si>
    <t>Elektronika és elektrotechnika (angol)</t>
  </si>
  <si>
    <t>Electronics and Electrical Engineer.</t>
  </si>
  <si>
    <t>Vodovozov, V.: Introduction to Electronic Engineering. Ventus Publishing ApS. ISBN: 978-87-7681-539-4
Dr. Wasif Naeem, Concepts in Electric Circuits, 2009, ISBN: 978-87-76-81-499-1</t>
  </si>
  <si>
    <t>BAI0147</t>
  </si>
  <si>
    <t>Gépelemek II. (angol)</t>
  </si>
  <si>
    <t>Machine Parts II.</t>
  </si>
  <si>
    <t>Objective: Introducing students to the basic concepts of technical measurement, the structure of materials used in engineering practice, their properties, material testing methods and the most important processes of heat treatment and other processes. Subject program: Metrological concepts, measuring instruments and measurement methods of technical measurement. Evaluation of measurement results. Measuring device handling and maintenance. Concept of substance, grouping of substances. Interior design of metallic materials, crystal lattice interpretation and allotropic transformations. The crystallization of metals and their alloys, the interpretation and handling of state charts. Status chart of iron-carbon alloys. Equilibrium crystallization of ferrous alloys. The crystallization of alloys, the most important alloying elements and their effect on the basic metal properties. Manufacture of metals and their alloys (iron alloys, copper alloys, aluminium alloys and other metals). Rapid prototyping. Material testing of metallic materials: mechanical tests, chemical tests, metallic tests, technological tests, non-destructive testing. Heat treatment of alloys: heat treatment of steels, heat treatment of cast iron, heat treatment of copper alloys, heat treatment of aluminium alloys. Choice of commercially available alloys and their use. Composites. Ceramics. Main features of fuels and lubricants. Practical examples related to the material of the semester: Heat treatment with welding and other technologies. Material selecting. Inspection and testing of materials and products.</t>
  </si>
  <si>
    <t xml:space="preserve">a) knowledge
- Students know the most important theories and connections as well as the system of concepts they are based on. 
- Student comprehensively understands the basic facts, directions and boundaries of the subject matter of the technical field (material knowledge and manufacturing technology).
b) abilities
- Students are able to identify routine professional problems and detect and define the theoretical and practical background needed for solving them as well as solve problems (by applying standard procedures in practice).
- Students are capable of planning, organizing and conducting independent learning.
c) attitudes
- Students share their experiences with their colleagues, thus, assisting their development.
- Students strive to solve problems in cooperation with others.
d) autonomy:
- Students follow the technical, technological and administrational changes related to aviation.
- Disclose the shortcomings of the applied technologies, the risks of the processes and initiate measures to reduce them.
</t>
  </si>
  <si>
    <t>Goal: Students know the most important theories and connections as well as the system of concepts they are based on. Students know the ways  to solve problems and access knowledge for major theories in their special field and the bases of theory of flight. Subject program: High speed aerodynamics. Change of the air flow and aerodynamic characteristics with subsonic, transonic and supersonic air speed. Mach-trim. Basic terms of stability and controllability. Trimming. Static longitudinal stability of an airplane: equivalent wing, mean aerodynamic chord. Allowable range of centre of gravity. Dynamic longitudinal stability of an airplane, Phygoid. Directional and cross-stability of an airplane. Necessary harmony for side-stability: Dutch-roll, spiral instability. Spin. Loads of airplanes. Theory of turn. Certification specifications. Load envelope. Stall of a wing, factors on stalling speed. Characteristics of a multi engine airplane in case of asymmetrical thrust. Critical engine, minimum control speeds. Decision speeds. Division of airplane vibrations and aero elastic phenomena. Aperiodic aero elastic phenomena. Flatter. Ways to prevent flatter. Mass balancing of control surfaces. Speed limitations. Technical knowledge: Main components of the airframe. Construction of flight control systems. Construction and operation of landing gears. Design and components of fuel system. Main components and sub-systems of a piston aircraft engine. Aircraft instruments and apparatus: alternate and direct current systems of an airplane. Instruments for flight control, navigation and engine monitoring. Airplane type rating: Main technical data of the training aircraft. Duty of the instruments and controls in the cockpit. Basics of radio communication. Meteorological information. VFR radio communication.</t>
  </si>
  <si>
    <t>a) knowledge
−	 Students know international and Hungarian aviation organisations and regulations issued by them (ICAO Annexes, regulations of the EU, regulations of EASA, national regulations).
b) ability / competence
−	Without any further training, students are able to pass the official theoretical and practical exams of the integrated training ATP(A).
c) attitude
−	Students share their experiences with their colleagues, thus, assisting their development.
d) autonomy
−	Students follow the technical, technological and administrational changes related to aviation.</t>
  </si>
  <si>
    <t>Objective: Students should be familiar with the management features of the companies and organizations operating the aircraft, the economical operation of their equipment parks, the bases of the organization and be able to apply their knowledge in practice. They are familiar with tasks related to aviation, ground handling and transportation, and are able to handle these tasks in a systematic way. Course description: The emergence, development of factory organisation as a science, its interconnections with other sciences, its tasks, the basic concepts of organization of business, the workplace, the plant and the company. Plant classification, production process, standardization and typing, specialization, concentration and cooperation. Systemic analysis of the production process, the essence and technique of system theory. Systematic analysis of the company. Resolution of the production process, norms such as production process characteristics, time norms, material and energy norms. Metrics and utilization of production capacity. The basics of planning the production system, managing production processes. Leadership systems, management concepts and sub-tasks, management information systems. The basic tools and methods of analysis in the field of transport.</t>
  </si>
  <si>
    <t xml:space="preserve">Knowledge:
- Students know the economic contexts, theories and the conceptual structure that are organically related to the transport and transportation field.
- They are aware of the knowledge and problem solving methods with core theories of their field of expertise.
Ability:
- Their competences related to the methods - such as systemic thinking, realising essentials, decision-making, organizational skills in systems - make them capable of directing a civil aircraft airplane.
- They are capable of identifying routine professional problems and exploring, formulating and solving the conceptual and practical background needed to solve them.
- They possess the ability to perform engineering tasks that serve the operation and control of airplanes. 
- They are able to fulfill senior management positions after further training and appropriate practice.
Attitude:
- They strive to solve tasks and make management decisions with co-operation of the co-workers under their guidance.
- They share experience with their colleagues in order to help them develop.
Responsibility/Autonomy:
- They manage the work of the assigned staff, supervise the operation of the machines and equipment, according to the instructions of the head of the work.
- They assess the efficiency and effectiveness of the subordinates' work.
</t>
  </si>
  <si>
    <t>Goal: The task of the course is to familiarize students with the on-board equipment commonly used on board airplanes with electrical equipment, newscast and radar technology, and acquire the operational principle of the students. Subject program: Aircraft instrument displays; pressure heads; Air temperature measurement; The airspeed indicator; The pressure altimeter; The vertical speed indicator; The Machmeter; Gyroscopes;  Directional gyro indicator; The artificial Horizon and vertical gyro unit; The turn and slip indicator; Turn Co-ordinator; remote indicating slaved gyro compass; Inertial navigation system;  Laser gyroscopes; Air data computer; The radio altimeter; Basic principles of control engineering;  Exposition of the airplane’s aerodynamics equation of motion; Automatic regulation of airplane’s motion features; Exposition of principle structure and items of the autopilot: sensor, transducer, signal processor, servo-motor, aerodynamic feedback; Semiautomatic control system; Improving of the airplane’s stability and control feeling features; Exposition of automatic trim; Flight management system (FMS); The electronic flight  instrument system (EFIS); Flight director system (FDS); Operation of auto pilot and auto land systems; Structure and operation of auto-throttle; Yaw dampers; Flight warning system; GPWS; Flight data recorder; Collision avoidance system.</t>
  </si>
  <si>
    <t xml:space="preserve">Goal: After acquiring the subject, students will know and apply the visual and instrumental navigation procedures and the basics of their development. Subject program: Twin-engine training. Twin-engine instrument flying. Night route flying. Practice of onboard cooperation. Preparatory exercises for the CPL / IR / ME exam. Check flights.
</t>
  </si>
  <si>
    <t>Goal: After acquiring the subject, students will know and apply the visual and instrumental navigation procedures and the basics of their development. Subject program: Twin-engine training. Twin-engine instrument flying. Night route flying. Practice of onboard cooperation. Preparatory exercises for the CPL / IR / ME exam. Check flights.</t>
  </si>
  <si>
    <t xml:space="preserve">a) knowledge:
- Students know rules of the air and procedures and foundations for the development of procedures.
- Students know and can apply the rules of radio communication.
b) ability / competence: 
- Their personal competences (sense of responsibility, precision, endurance, stress tolerance, space sensing ability, motion coordination, handicap, psychomotor functions, speech skills, attention distribution, determination) enable students to operate a civilian airplane. 
- Their social competences (contact skills, management skills, conflict resolution skills, teamwork and co-operation) enable students to operate a civilian airplane. 
- Their method-related competences [analytical thinking, self-control (ability to control oneself), problem-solving, troubleshooting, right assessment of situations, thinking in systems, recognition of relevant in-formation (point vision), decision-making ability, organising ability] make him/her capable of control an aircraft participating in civil aviation.
- They are able to fly a twin-engine aircraft under VFR and IFR conditions and to pass the official theoretical and practical exams of the integrated training ATP(A) without any further training.
- Students are able to identify routine professional problems and detect and define the theoretical and practical background needed for solving them as well as solve problems (by applying standard procedures in practice).
- Students are able to perform engineering tasks to facilitate and control aircraft operation.
- After an aircraft type rating, students are able to perform the task of a first officer on a multi-pilot aircraft.
- Students are able to perform flights corresponding to Commercial Pilot Licence/Instrument Rating, CPL/IR, according to flight specifications and authority regulations.
c) attitude
− In accordance with their professional goals, students strive to continuously develop their expertise in the field of professional pilots.
d) autonomy
− Based on instructions of their superior, students control the activities of their staff and monitor the operation of aircrafts and equipment.
</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</si>
  <si>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</si>
  <si>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</si>
  <si>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</si>
  <si>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</si>
  <si>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</si>
  <si>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</si>
  <si>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BAI0066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</si>
  <si>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</si>
  <si>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</si>
  <si>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</si>
  <si>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 xml:space="preserve">BANCSIK ZS.-LAJOS S.-JUHÁSZ I. Ábrázoló geometria kezdőknek. Egyetemi jegyzet, Miskolc, 2004. ISBN: -_x000D_
BÁRSONY I.: Műszaki ábrázoló geometria. Szega Books Kft., Budapest. 2005. ISBN: 9638679284_x000D_
BATICZ L., KÓLYA D.: Műszaki ábrázolás. Műszaki Kiadó, Budapest, 2010. ISBN: 9789631619201_x000D_
OCSKÓ GY.: Műszaki ábrázolás. Műszaki Könyvkiadó, Budapest, 2011. ISBN: -_x000D_
http://www.nyf.hu/others/html/technika/muszaki_abrazolas_800.htm_x000D_
</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</si>
  <si>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</si>
  <si>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</si>
  <si>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 xml:space="preserve">Műszaki informatika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</si>
  <si>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</si>
  <si>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</si>
  <si>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 xml:space="preserve">Mérnöki fizika </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</si>
  <si>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</si>
  <si>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</si>
  <si>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OCSKÓ GY.: Gépjárműtechnikai szakrajz. Maróti Könyvkereskedés és Könyvkiadó, Budapest, 2006. ISBN: 9789639005747_x000D_
OCSKÓ GY.: Műszaki ábrázolás. Műszaki Könyvkiadó, Budapest, 2011. ISBN: -_x000D_
ZSÁRY Á.: Gépelemek I. Nemzedékek Tudása Tankönyvkiadó, Budapest, 2003. ISBN: 9631945855_x000D_
ZSÁRY Á.: Gépelemek II. Nemzedékek Tudása Tankönyvkiadó, Budapest, 2008. ISBN: 9789631911664_x000D_
http://www.nyf.hu/others/html/technika/muszaki_abrazolas_800.htm_x000D_
</t>
  </si>
  <si>
    <t>Science of Mechanics</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</si>
  <si>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</si>
  <si>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</si>
  <si>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 xml:space="preserve">Géptan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</si>
  <si>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</si>
  <si>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</si>
  <si>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 xml:space="preserve">Hő- és áramlástan II. </t>
  </si>
  <si>
    <t>Labour safety</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</si>
  <si>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</si>
  <si>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</si>
  <si>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</si>
  <si>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</si>
  <si>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</si>
  <si>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</si>
  <si>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</si>
  <si>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</si>
  <si>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</si>
  <si>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</si>
  <si>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</si>
  <si>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</si>
  <si>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</si>
  <si>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</si>
  <si>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</si>
  <si>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1 db zárthelyi dolgozat, 1 db házi feladat és vizsga.</t>
  </si>
  <si>
    <t>1 end-term test, 1 homework and oral.</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</si>
  <si>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</si>
  <si>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</si>
  <si>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Writing 2 mid-term tests, 1 home assignments, achieving at least 25 points, writing a successful theoretical summary test. Based on the total score obtained, five-grade evaluation and a corresponding rating.</t>
  </si>
  <si>
    <t>Gépelemek I.(angol)</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</si>
  <si>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</si>
  <si>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</si>
  <si>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Szak neve:Hivatásos repülőgép-vezetői alapképzési szak</t>
  </si>
  <si>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</si>
  <si>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</si>
  <si>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</si>
  <si>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</si>
  <si>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</si>
  <si>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Közgazdaságtan</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</si>
  <si>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</si>
  <si>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</si>
  <si>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</si>
  <si>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</si>
  <si>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</si>
  <si>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BAI0148</t>
  </si>
  <si>
    <t>Gazdálkodási ismeretek</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</si>
  <si>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</si>
  <si>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Business Law</t>
  </si>
  <si>
    <t>BAI0028</t>
  </si>
  <si>
    <t xml:space="preserve">Human Resource Management </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</si>
  <si>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</si>
  <si>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</si>
  <si>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</si>
  <si>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</si>
  <si>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</si>
  <si>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</si>
  <si>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</si>
  <si>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</si>
  <si>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</si>
  <si>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</si>
  <si>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t>R. C. Hibbeler, K. B. Yap: Engineering mechanics: statics, SI edition, 13rd edition, Prentice Hall, 2013, ISBN</t>
    </r>
    <r>
      <rPr>
        <sz val="9"/>
        <color indexed="8"/>
        <rFont val="Arial"/>
        <family val="2"/>
        <charset val="238"/>
      </rPr>
      <t xml:space="preserve"> 9789810692605
F. Beer, E. R. Johnston, Jr., D. F. Mazurek, P. Cornwell, E. R. Eisenberg: Vector Mechanics for Engineers: Statics and Dynamics, McGraw-Hill, 2010, ISBN 9780073529400
Herbert Goldstein, Charles Poole, John Safko: Classical mechanics, 3rd edition,  Addison Wesley, 2001, ISBN 978-0201657029</t>
    </r>
  </si>
  <si>
    <t>Légiközlekedési tevékenység szervezése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</si>
</sst>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name val="Arial"/>
      <family val="2"/>
      <charset val="238"/>
    </font>
    <font>
      <b/>
      <sz val="11"/>
      <name val="Arial"/>
      <family val="2"/>
      <charset val="238"/>
    </font>
    <font>
      <b/>
      <sz val="16"/>
      <name val="Arial"/>
      <family val="2"/>
      <charset val="238"/>
    </font>
    <font>
      <sz val="11"/>
      <name val="Garamond"/>
      <family val="1"/>
      <charset val="238"/>
    </font>
    <font>
      <sz val="11"/>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sz val="11"/>
      <name val="Calibri"/>
      <family val="2"/>
      <charset val="238"/>
      <scheme val="minor"/>
    </font>
    <font>
      <b/>
      <sz val="11"/>
      <color theme="0"/>
      <name val="Arial"/>
      <family val="2"/>
      <charset val="238"/>
    </font>
    <font>
      <b/>
      <sz val="14"/>
      <color theme="0"/>
      <name val="Calibri"/>
      <family val="2"/>
      <charset val="238"/>
      <scheme val="minor"/>
    </font>
    <font>
      <sz val="9"/>
      <name val="Arial"/>
      <family val="2"/>
      <charset val="238"/>
    </font>
    <font>
      <sz val="9"/>
      <color theme="1"/>
      <name val="Arial"/>
      <family val="2"/>
      <charset val="238"/>
    </font>
    <font>
      <b/>
      <sz val="9"/>
      <name val="Arial"/>
      <family val="2"/>
      <charset val="238"/>
    </font>
    <font>
      <sz val="9"/>
      <color indexed="8"/>
      <name val="Arial"/>
      <family val="2"/>
      <charset val="238"/>
    </font>
    <font>
      <sz val="9"/>
      <color rgb="FF000000"/>
      <name val="Arial"/>
      <family val="2"/>
      <charset val="238"/>
    </font>
  </fonts>
  <fills count="5">
    <fill>
      <patternFill patternType="none"/>
    </fill>
    <fill>
      <patternFill patternType="gray125"/>
    </fill>
    <fill>
      <patternFill patternType="solid">
        <fgColor theme="5" tint="0.59999389629810485"/>
        <bgColor indexed="64"/>
      </patternFill>
    </fill>
    <fill>
      <patternFill patternType="solid">
        <fgColor theme="4" tint="-0.499984740745262"/>
        <bgColor indexed="9"/>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s>
  <cellStyleXfs count="1">
    <xf numFmtId="0" fontId="0" fillId="0" borderId="0"/>
  </cellStyleXfs>
  <cellXfs count="71">
    <xf numFmtId="0" fontId="0" fillId="0" borderId="0" xfId="0"/>
    <xf numFmtId="0" fontId="5" fillId="0" borderId="0" xfId="0" applyFont="1"/>
    <xf numFmtId="0" fontId="6" fillId="0" borderId="0" xfId="0" applyFont="1"/>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5" fillId="0" borderId="2" xfId="0" applyFont="1" applyBorder="1" applyAlignment="1">
      <alignment horizontal="left" vertical="top"/>
    </xf>
    <xf numFmtId="0" fontId="5" fillId="0" borderId="0" xfId="0" applyFont="1" applyBorder="1" applyAlignment="1">
      <alignment horizontal="left" vertical="top"/>
    </xf>
    <xf numFmtId="0" fontId="8" fillId="0" borderId="0" xfId="0" applyFont="1"/>
    <xf numFmtId="0" fontId="6" fillId="0" borderId="1" xfId="0" applyFont="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9"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vertical="top" wrapText="1"/>
    </xf>
    <xf numFmtId="0" fontId="10" fillId="0" borderId="0" xfId="0" applyFont="1" applyAlignment="1">
      <alignment vertical="center" wrapText="1"/>
    </xf>
    <xf numFmtId="0" fontId="10"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vertical="center" wrapText="1"/>
    </xf>
    <xf numFmtId="0" fontId="11" fillId="3" borderId="7" xfId="0" applyFont="1" applyFill="1" applyBorder="1" applyAlignment="1">
      <alignment horizontal="center" vertical="center" wrapText="1"/>
    </xf>
    <xf numFmtId="0" fontId="11" fillId="3" borderId="7" xfId="0" applyFont="1" applyFill="1" applyBorder="1" applyAlignment="1">
      <alignment horizontal="center" vertical="center"/>
    </xf>
    <xf numFmtId="0" fontId="12" fillId="0" borderId="0" xfId="0" applyFont="1" applyAlignment="1">
      <alignmen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vertical="center" wrapText="1"/>
    </xf>
    <xf numFmtId="0" fontId="3" fillId="0" borderId="3" xfId="0" applyFont="1" applyBorder="1" applyAlignment="1">
      <alignment vertical="center"/>
    </xf>
    <xf numFmtId="0" fontId="5" fillId="0" borderId="1" xfId="0" applyFont="1" applyBorder="1" applyAlignment="1">
      <alignment horizontal="left" vertical="top" wrapText="1"/>
    </xf>
    <xf numFmtId="0" fontId="3"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3" fillId="0" borderId="1" xfId="0" applyFont="1" applyBorder="1" applyAlignment="1">
      <alignment horizontal="center" vertical="center" wrapText="1"/>
    </xf>
    <xf numFmtId="0" fontId="13" fillId="0"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0" borderId="1" xfId="0" applyFont="1" applyBorder="1" applyAlignment="1">
      <alignment horizontal="left" vertical="top" wrapText="1"/>
    </xf>
    <xf numFmtId="0" fontId="13" fillId="4" borderId="1" xfId="0" applyFont="1" applyFill="1" applyBorder="1" applyAlignment="1">
      <alignment horizontal="left" vertical="top" wrapText="1"/>
    </xf>
    <xf numFmtId="1" fontId="13"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3" fillId="0" borderId="1" xfId="0" applyFont="1" applyBorder="1" applyAlignment="1">
      <alignment vertical="top" wrapText="1"/>
    </xf>
    <xf numFmtId="0" fontId="13" fillId="2" borderId="0" xfId="0" applyFont="1" applyFill="1" applyAlignment="1">
      <alignment horizontal="left" vertical="top" wrapText="1"/>
    </xf>
    <xf numFmtId="0" fontId="13" fillId="0" borderId="1" xfId="0" applyFont="1" applyBorder="1" applyAlignment="1">
      <alignment horizontal="left" vertical="top"/>
    </xf>
    <xf numFmtId="0" fontId="13" fillId="2" borderId="1" xfId="0" applyFont="1" applyFill="1" applyBorder="1" applyAlignment="1">
      <alignment horizontal="left" vertical="top"/>
    </xf>
    <xf numFmtId="0" fontId="13" fillId="0" borderId="1" xfId="0" applyFont="1" applyFill="1" applyBorder="1" applyAlignment="1">
      <alignment horizontal="left" vertical="top"/>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4" fillId="2" borderId="4" xfId="0" applyFont="1" applyFill="1" applyBorder="1" applyAlignment="1">
      <alignment horizontal="left" vertical="top" wrapText="1"/>
    </xf>
    <xf numFmtId="0" fontId="14" fillId="0" borderId="4" xfId="0" applyFont="1" applyBorder="1" applyAlignment="1">
      <alignment horizontal="left" vertical="top" wrapText="1"/>
    </xf>
    <xf numFmtId="0" fontId="13" fillId="0" borderId="1" xfId="0" applyFont="1" applyFill="1" applyBorder="1" applyAlignment="1">
      <alignment vertical="top"/>
    </xf>
    <xf numFmtId="0" fontId="13" fillId="2" borderId="1"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0" xfId="0" applyFont="1" applyAlignment="1">
      <alignment horizontal="left" vertical="top" wrapText="1"/>
    </xf>
    <xf numFmtId="0" fontId="17"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3" xfId="0" applyFont="1" applyBorder="1" applyAlignment="1">
      <alignment horizontal="left" vertical="top"/>
    </xf>
    <xf numFmtId="0" fontId="15" fillId="0" borderId="0" xfId="0" applyFont="1" applyAlignment="1">
      <alignment vertical="top"/>
    </xf>
    <xf numFmtId="0" fontId="13" fillId="0" borderId="0" xfId="0" applyFont="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KA%20IMOLA/1_M&#369;szaki%20&#233;s%20Agr&#225;rtudom&#225;nyi%20Int&#233;zet/Tanulm&#225;nyi%20&#252;gyek/Tantervek/2017/Tant&#225;rgyle&#237;r&#225;sok/Tant&#225;rgyle&#237;r&#225;sok%20k&#233;sz&#237;t&#233;se_MAI/Ellen&#337;rz&#233;sre%20elk&#252;ld&#246;tt%20tant&#225;rgyle&#237;r&#225;sok/BMM_tant&#225;rgyle&#237;r&#225;sok_2017_06_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NKA%20IMOLA/1_M&#369;szaki%20&#233;s%20Agr&#225;rtudom&#225;nyi%20Int&#233;zet/Tanulm&#225;nyi%20&#252;gyek/Tantervek/2017/Tant&#225;rgyle&#237;r&#225;sok/Tant&#225;rgyle&#237;r&#225;sok%20k&#233;sz&#237;t&#233;se_MAI/Angol%20nyelv&#369;%20k&#233;pz&#233;sek/KOZOS%20tantargyleiras%20&#246;sszes&#237;tett%202017-06-20_uj_kod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gyetem/Mintatanterv/GM%20szak%20kompeteniat&#225;bla,%20tant&#225;rgyle&#237;r&#225;sok/KOZOS%20tantargyleiras_MAI_06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8" t="s">
        <v>0</v>
      </c>
    </row>
    <row r="2" spans="1:5" x14ac:dyDescent="0.2">
      <c r="B2" s="2" t="s">
        <v>1</v>
      </c>
    </row>
    <row r="3" spans="1:5" x14ac:dyDescent="0.2">
      <c r="B3" s="2" t="s">
        <v>2</v>
      </c>
    </row>
    <row r="6" spans="1:5" ht="32.25" customHeight="1" x14ac:dyDescent="0.2">
      <c r="A6" s="5" t="s">
        <v>3</v>
      </c>
      <c r="B6" s="38" t="s">
        <v>4</v>
      </c>
      <c r="C6" s="38"/>
      <c r="D6" s="38"/>
      <c r="E6" s="38"/>
    </row>
    <row r="7" spans="1:5" ht="30" x14ac:dyDescent="0.2">
      <c r="A7" s="4" t="s">
        <v>5</v>
      </c>
      <c r="B7" s="38" t="s">
        <v>6</v>
      </c>
      <c r="C7" s="38"/>
      <c r="D7" s="38"/>
      <c r="E7" s="38"/>
    </row>
    <row r="8" spans="1:5" ht="15" x14ac:dyDescent="0.2">
      <c r="A8" s="4"/>
      <c r="B8" s="5" t="s">
        <v>7</v>
      </c>
      <c r="C8" s="10" t="s">
        <v>8</v>
      </c>
      <c r="D8" s="19"/>
      <c r="E8" s="19"/>
    </row>
    <row r="9" spans="1:5" x14ac:dyDescent="0.2">
      <c r="B9" s="6" t="s">
        <v>9</v>
      </c>
      <c r="C9" s="11" t="s">
        <v>10</v>
      </c>
      <c r="D9" s="7"/>
      <c r="E9" s="7"/>
    </row>
    <row r="10" spans="1:5" x14ac:dyDescent="0.2">
      <c r="A10" s="3"/>
      <c r="B10" s="3" t="s">
        <v>11</v>
      </c>
      <c r="C10" s="11" t="s">
        <v>12</v>
      </c>
      <c r="D10" s="7"/>
      <c r="E10" s="7"/>
    </row>
    <row r="11" spans="1:5" x14ac:dyDescent="0.2">
      <c r="A11" s="3"/>
      <c r="B11" s="3" t="s">
        <v>13</v>
      </c>
      <c r="C11" s="11" t="s">
        <v>14</v>
      </c>
      <c r="D11" s="7"/>
      <c r="E11" s="7"/>
    </row>
    <row r="12" spans="1:5" x14ac:dyDescent="0.2">
      <c r="A12" s="3"/>
      <c r="B12" s="3" t="s">
        <v>15</v>
      </c>
      <c r="C12" s="11" t="s">
        <v>16</v>
      </c>
      <c r="D12" s="7"/>
      <c r="E12" s="7"/>
    </row>
    <row r="13" spans="1:5" ht="42.75" x14ac:dyDescent="0.2">
      <c r="A13" s="17" t="s">
        <v>17</v>
      </c>
      <c r="B13" s="3" t="s">
        <v>18</v>
      </c>
      <c r="C13" s="4" t="s">
        <v>19</v>
      </c>
      <c r="D13" s="36" t="s">
        <v>20</v>
      </c>
      <c r="E13" s="9" t="s">
        <v>21</v>
      </c>
    </row>
    <row r="14" spans="1:5" ht="28.5" x14ac:dyDescent="0.2">
      <c r="A14" s="3"/>
      <c r="B14" s="36" t="s">
        <v>22</v>
      </c>
      <c r="C14" s="39" t="s">
        <v>23</v>
      </c>
      <c r="D14" s="40"/>
      <c r="E14" s="9" t="s">
        <v>21</v>
      </c>
    </row>
    <row r="15" spans="1:5" x14ac:dyDescent="0.2">
      <c r="A15" s="3"/>
      <c r="B15" s="3" t="s">
        <v>24</v>
      </c>
      <c r="C15" s="18" t="s">
        <v>25</v>
      </c>
      <c r="D15" s="16"/>
      <c r="E15" s="9" t="s">
        <v>21</v>
      </c>
    </row>
    <row r="16" spans="1:5" ht="42.75" x14ac:dyDescent="0.2">
      <c r="A16" s="12" t="s">
        <v>26</v>
      </c>
      <c r="B16" s="13" t="s">
        <v>10</v>
      </c>
      <c r="C16" s="12" t="s">
        <v>27</v>
      </c>
      <c r="D16" s="14" t="s">
        <v>28</v>
      </c>
      <c r="E16" s="9" t="s">
        <v>21</v>
      </c>
    </row>
    <row r="17" spans="1:5" ht="28.5" x14ac:dyDescent="0.2">
      <c r="A17" s="13"/>
      <c r="B17" s="14" t="s">
        <v>29</v>
      </c>
      <c r="C17" s="41" t="s">
        <v>30</v>
      </c>
      <c r="D17" s="42"/>
      <c r="E17" s="9" t="s">
        <v>21</v>
      </c>
    </row>
    <row r="18" spans="1:5" x14ac:dyDescent="0.2">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tabSelected="1" zoomScale="70" zoomScaleNormal="70" zoomScaleSheetLayoutView="40" zoomScalePageLayoutView="40" workbookViewId="0">
      <selection activeCell="B39" sqref="B39"/>
    </sheetView>
  </sheetViews>
  <sheetFormatPr defaultColWidth="32.7109375" defaultRowHeight="33.75" customHeight="1" zeroHeight="1" x14ac:dyDescent="0.25"/>
  <cols>
    <col min="1" max="1" width="16.5703125" style="33" customWidth="1"/>
    <col min="2" max="2" width="32.5703125" style="25" customWidth="1"/>
    <col min="3" max="3" width="34.42578125" style="25" customWidth="1"/>
    <col min="4" max="4" width="51" style="26" customWidth="1"/>
    <col min="5" max="5" width="51.5703125" style="26" customWidth="1"/>
    <col min="6" max="6" width="63.28515625" style="26" customWidth="1"/>
    <col min="7" max="7" width="63.5703125" style="26" customWidth="1"/>
    <col min="8" max="8" width="19.42578125" style="26" customWidth="1"/>
    <col min="9" max="9" width="20.5703125" style="26" customWidth="1"/>
    <col min="10" max="10" width="26.28515625" style="26" customWidth="1"/>
    <col min="11" max="11" width="28.140625" style="26" customWidth="1"/>
    <col min="12" max="12" width="43.140625" style="26" customWidth="1"/>
    <col min="13" max="256" width="0" style="23" hidden="1" customWidth="1"/>
    <col min="257" max="16384" width="32.7109375" style="23"/>
  </cols>
  <sheetData>
    <row r="1" spans="1:12" ht="33.75" customHeight="1" x14ac:dyDescent="0.25">
      <c r="A1" s="35" t="s">
        <v>559</v>
      </c>
      <c r="B1" s="35"/>
      <c r="C1" s="34"/>
    </row>
    <row r="2" spans="1:12" s="27" customFormat="1" ht="33.75" customHeight="1" x14ac:dyDescent="0.25">
      <c r="A2" s="37">
        <v>1</v>
      </c>
      <c r="B2" s="43">
        <v>2</v>
      </c>
      <c r="C2" s="43"/>
      <c r="D2" s="43">
        <v>3</v>
      </c>
      <c r="E2" s="43"/>
      <c r="F2" s="43">
        <v>4</v>
      </c>
      <c r="G2" s="43"/>
      <c r="H2" s="43">
        <v>5</v>
      </c>
      <c r="I2" s="43"/>
      <c r="J2" s="43">
        <v>6</v>
      </c>
      <c r="K2" s="43"/>
      <c r="L2" s="37">
        <v>7</v>
      </c>
    </row>
    <row r="3" spans="1:12" s="31" customFormat="1" ht="55.5" customHeight="1" x14ac:dyDescent="0.25">
      <c r="A3" s="29" t="s">
        <v>32</v>
      </c>
      <c r="B3" s="30" t="s">
        <v>33</v>
      </c>
      <c r="C3" s="30" t="s">
        <v>34</v>
      </c>
      <c r="D3" s="30" t="s">
        <v>35</v>
      </c>
      <c r="E3" s="30" t="s">
        <v>36</v>
      </c>
      <c r="F3" s="29" t="s">
        <v>37</v>
      </c>
      <c r="G3" s="29" t="s">
        <v>38</v>
      </c>
      <c r="H3" s="29" t="s">
        <v>39</v>
      </c>
      <c r="I3" s="29" t="s">
        <v>40</v>
      </c>
      <c r="J3" s="29" t="s">
        <v>41</v>
      </c>
      <c r="K3" s="29" t="s">
        <v>42</v>
      </c>
      <c r="L3" s="29" t="s">
        <v>43</v>
      </c>
    </row>
    <row r="4" spans="1:12" ht="168" x14ac:dyDescent="0.25">
      <c r="A4" s="48" t="s">
        <v>44</v>
      </c>
      <c r="B4" s="44" t="s">
        <v>45</v>
      </c>
      <c r="C4" s="45" t="s">
        <v>46</v>
      </c>
      <c r="D4" s="49" t="s">
        <v>47</v>
      </c>
      <c r="E4" s="50" t="s">
        <v>48</v>
      </c>
      <c r="F4" s="49" t="s">
        <v>49</v>
      </c>
      <c r="G4" s="50" t="s">
        <v>50</v>
      </c>
      <c r="H4" s="44" t="s">
        <v>9</v>
      </c>
      <c r="I4" s="45" t="s">
        <v>10</v>
      </c>
      <c r="J4" s="49" t="s">
        <v>51</v>
      </c>
      <c r="K4" s="50" t="s">
        <v>52</v>
      </c>
      <c r="L4" s="49" t="s">
        <v>53</v>
      </c>
    </row>
    <row r="5" spans="1:12" s="20" customFormat="1" ht="409.5" x14ac:dyDescent="0.25">
      <c r="A5" s="44" t="s">
        <v>54</v>
      </c>
      <c r="B5" s="44" t="s">
        <v>55</v>
      </c>
      <c r="C5" s="45" t="s">
        <v>56</v>
      </c>
      <c r="D5" s="46" t="s">
        <v>583</v>
      </c>
      <c r="E5" s="45" t="s">
        <v>512</v>
      </c>
      <c r="F5" s="46" t="s">
        <v>584</v>
      </c>
      <c r="G5" s="45" t="s">
        <v>513</v>
      </c>
      <c r="H5" s="44" t="s">
        <v>9</v>
      </c>
      <c r="I5" s="45" t="str">
        <f>IF(ISBLANK(H5),"",VLOOKUP(H5,[3]Útmutató!$B$9:$C$12,2,FALSE))</f>
        <v>examination</v>
      </c>
      <c r="J5" s="51" t="s">
        <v>57</v>
      </c>
      <c r="K5" s="52" t="s">
        <v>58</v>
      </c>
      <c r="L5" s="46" t="s">
        <v>59</v>
      </c>
    </row>
    <row r="6" spans="1:12" ht="336" x14ac:dyDescent="0.25">
      <c r="A6" s="44" t="s">
        <v>514</v>
      </c>
      <c r="B6" s="44" t="s">
        <v>60</v>
      </c>
      <c r="C6" s="45" t="s">
        <v>61</v>
      </c>
      <c r="D6" s="46" t="s">
        <v>62</v>
      </c>
      <c r="E6" s="45" t="s">
        <v>515</v>
      </c>
      <c r="F6" s="46" t="s">
        <v>516</v>
      </c>
      <c r="G6" s="45" t="s">
        <v>517</v>
      </c>
      <c r="H6" s="44" t="s">
        <v>9</v>
      </c>
      <c r="I6" s="45" t="str">
        <f>IF(ISBLANK(H6),"",VLOOKUP(H6,[3]Útmutató!$B$9:$C$12,2,FALSE))</f>
        <v>examination</v>
      </c>
      <c r="J6" s="46" t="s">
        <v>63</v>
      </c>
      <c r="K6" s="45" t="s">
        <v>64</v>
      </c>
      <c r="L6" s="46" t="s">
        <v>518</v>
      </c>
    </row>
    <row r="7" spans="1:12" ht="360" x14ac:dyDescent="0.25">
      <c r="A7" s="48" t="s">
        <v>65</v>
      </c>
      <c r="B7" s="44" t="s">
        <v>66</v>
      </c>
      <c r="C7" s="45" t="s">
        <v>67</v>
      </c>
      <c r="D7" s="46" t="s">
        <v>68</v>
      </c>
      <c r="E7" s="45" t="s">
        <v>498</v>
      </c>
      <c r="F7" s="46" t="s">
        <v>69</v>
      </c>
      <c r="G7" s="45" t="s">
        <v>499</v>
      </c>
      <c r="H7" s="44" t="s">
        <v>11</v>
      </c>
      <c r="I7" s="45" t="str">
        <f>IF(ISBLANK(H7),"",VLOOKUP(H7,Útmutató!$B$9:$C$12,2,FALSE))</f>
        <v>term grade</v>
      </c>
      <c r="J7" s="46" t="s">
        <v>71</v>
      </c>
      <c r="K7" s="45" t="s">
        <v>72</v>
      </c>
      <c r="L7" s="46" t="s">
        <v>73</v>
      </c>
    </row>
    <row r="8" spans="1:12" s="21" customFormat="1" ht="409.5" x14ac:dyDescent="0.25">
      <c r="A8" s="44" t="s">
        <v>74</v>
      </c>
      <c r="B8" s="44" t="s">
        <v>521</v>
      </c>
      <c r="C8" s="45" t="s">
        <v>75</v>
      </c>
      <c r="D8" s="46" t="s">
        <v>76</v>
      </c>
      <c r="E8" s="45" t="s">
        <v>519</v>
      </c>
      <c r="F8" s="46" t="s">
        <v>77</v>
      </c>
      <c r="G8" s="45" t="s">
        <v>520</v>
      </c>
      <c r="H8" s="53" t="s">
        <v>78</v>
      </c>
      <c r="I8" s="45" t="str">
        <f>IF(ISBLANK(H8),"",VLOOKUP(H8,[3]Útmutató!$B$9:$C$12,2,FALSE))</f>
        <v>term grade</v>
      </c>
      <c r="J8" s="46" t="s">
        <v>79</v>
      </c>
      <c r="K8" s="45" t="s">
        <v>80</v>
      </c>
      <c r="L8" s="46" t="s">
        <v>81</v>
      </c>
    </row>
    <row r="9" spans="1:12" s="21" customFormat="1" ht="324" x14ac:dyDescent="0.25">
      <c r="A9" s="44" t="s">
        <v>82</v>
      </c>
      <c r="B9" s="44" t="s">
        <v>524</v>
      </c>
      <c r="C9" s="45" t="s">
        <v>83</v>
      </c>
      <c r="D9" s="46" t="s">
        <v>84</v>
      </c>
      <c r="E9" s="45" t="s">
        <v>522</v>
      </c>
      <c r="F9" s="46" t="s">
        <v>85</v>
      </c>
      <c r="G9" s="45" t="s">
        <v>523</v>
      </c>
      <c r="H9" s="44" t="s">
        <v>86</v>
      </c>
      <c r="I9" s="45" t="str">
        <f>IF(ISBLANK(H9),"",VLOOKUP(H9,[3]Útmutató!$B$9:$C$12,2,FALSE))</f>
        <v>examination</v>
      </c>
      <c r="J9" s="46" t="s">
        <v>87</v>
      </c>
      <c r="K9" s="45" t="s">
        <v>88</v>
      </c>
      <c r="L9" s="46" t="s">
        <v>89</v>
      </c>
    </row>
    <row r="10" spans="1:12" ht="372" x14ac:dyDescent="0.25">
      <c r="A10" s="44" t="s">
        <v>90</v>
      </c>
      <c r="B10" s="44" t="s">
        <v>91</v>
      </c>
      <c r="C10" s="54" t="s">
        <v>92</v>
      </c>
      <c r="D10" s="46" t="s">
        <v>93</v>
      </c>
      <c r="E10" s="45" t="s">
        <v>94</v>
      </c>
      <c r="F10" s="46" t="s">
        <v>95</v>
      </c>
      <c r="G10" s="45" t="s">
        <v>96</v>
      </c>
      <c r="H10" s="44" t="s">
        <v>11</v>
      </c>
      <c r="I10" s="45" t="str">
        <f>IF(ISBLANK(H10),"",VLOOKUP(H10,Útmutató!$B$9:$C$12,2,FALSE))</f>
        <v>term grade</v>
      </c>
      <c r="J10" s="46" t="s">
        <v>97</v>
      </c>
      <c r="K10" s="45" t="s">
        <v>98</v>
      </c>
      <c r="L10" s="46" t="s">
        <v>99</v>
      </c>
    </row>
    <row r="11" spans="1:12" ht="252" x14ac:dyDescent="0.25">
      <c r="A11" s="44" t="s">
        <v>100</v>
      </c>
      <c r="B11" s="44" t="s">
        <v>101</v>
      </c>
      <c r="C11" s="54" t="s">
        <v>102</v>
      </c>
      <c r="D11" s="46" t="s">
        <v>103</v>
      </c>
      <c r="E11" s="45" t="s">
        <v>104</v>
      </c>
      <c r="F11" s="46" t="s">
        <v>105</v>
      </c>
      <c r="G11" s="45" t="s">
        <v>106</v>
      </c>
      <c r="H11" s="44" t="s">
        <v>11</v>
      </c>
      <c r="I11" s="45" t="str">
        <f>IF(ISBLANK(H11),"",VLOOKUP(H11,Útmutató!$B$9:$C$12,2,FALSE))</f>
        <v>term grade</v>
      </c>
      <c r="J11" s="46" t="s">
        <v>107</v>
      </c>
      <c r="K11" s="45" t="s">
        <v>108</v>
      </c>
      <c r="L11" s="46" t="s">
        <v>109</v>
      </c>
    </row>
    <row r="12" spans="1:12" ht="264" x14ac:dyDescent="0.25">
      <c r="A12" s="48" t="s">
        <v>110</v>
      </c>
      <c r="B12" s="44" t="s">
        <v>111</v>
      </c>
      <c r="C12" s="45" t="s">
        <v>112</v>
      </c>
      <c r="D12" s="46" t="s">
        <v>113</v>
      </c>
      <c r="E12" s="45" t="s">
        <v>114</v>
      </c>
      <c r="F12" s="46" t="s">
        <v>115</v>
      </c>
      <c r="G12" s="45" t="s">
        <v>116</v>
      </c>
      <c r="H12" s="44" t="s">
        <v>9</v>
      </c>
      <c r="I12" s="45" t="s">
        <v>10</v>
      </c>
      <c r="J12" s="46" t="s">
        <v>117</v>
      </c>
      <c r="K12" s="45" t="s">
        <v>118</v>
      </c>
      <c r="L12" s="46" t="s">
        <v>119</v>
      </c>
    </row>
    <row r="13" spans="1:12" s="21" customFormat="1" ht="409.5" x14ac:dyDescent="0.25">
      <c r="A13" s="44" t="s">
        <v>120</v>
      </c>
      <c r="B13" s="44" t="s">
        <v>121</v>
      </c>
      <c r="C13" s="45" t="s">
        <v>122</v>
      </c>
      <c r="D13" s="46" t="s">
        <v>585</v>
      </c>
      <c r="E13" s="45" t="s">
        <v>553</v>
      </c>
      <c r="F13" s="46" t="s">
        <v>584</v>
      </c>
      <c r="G13" s="45" t="s">
        <v>554</v>
      </c>
      <c r="H13" s="44" t="s">
        <v>9</v>
      </c>
      <c r="I13" s="45" t="str">
        <f>IF(ISBLANK(H13),"",VLOOKUP(H13,[3]Útmutató!$B$9:$C$12,2,FALSE))</f>
        <v>examination</v>
      </c>
      <c r="J13" s="46" t="s">
        <v>123</v>
      </c>
      <c r="K13" s="52" t="s">
        <v>555</v>
      </c>
      <c r="L13" s="46" t="s">
        <v>124</v>
      </c>
    </row>
    <row r="14" spans="1:12" ht="336" x14ac:dyDescent="0.25">
      <c r="A14" s="44" t="s">
        <v>125</v>
      </c>
      <c r="B14" s="44" t="s">
        <v>126</v>
      </c>
      <c r="C14" s="45" t="s">
        <v>127</v>
      </c>
      <c r="D14" s="46" t="s">
        <v>128</v>
      </c>
      <c r="E14" s="45" t="s">
        <v>525</v>
      </c>
      <c r="F14" s="46" t="s">
        <v>129</v>
      </c>
      <c r="G14" s="45" t="s">
        <v>526</v>
      </c>
      <c r="H14" s="44" t="s">
        <v>11</v>
      </c>
      <c r="I14" s="45" t="str">
        <f>IF(ISBLANK(H14),"",VLOOKUP(H14,[3]Útmutató!$B$9:$C$12,2,FALSE))</f>
        <v>term grade</v>
      </c>
      <c r="J14" s="46" t="s">
        <v>130</v>
      </c>
      <c r="K14" s="45" t="s">
        <v>131</v>
      </c>
      <c r="L14" s="46" t="s">
        <v>527</v>
      </c>
    </row>
    <row r="15" spans="1:12" ht="336" x14ac:dyDescent="0.25">
      <c r="A15" s="48" t="s">
        <v>132</v>
      </c>
      <c r="B15" s="44" t="s">
        <v>133</v>
      </c>
      <c r="C15" s="45" t="s">
        <v>134</v>
      </c>
      <c r="D15" s="46" t="s">
        <v>135</v>
      </c>
      <c r="E15" s="45" t="s">
        <v>136</v>
      </c>
      <c r="F15" s="46" t="s">
        <v>69</v>
      </c>
      <c r="G15" s="45" t="s">
        <v>70</v>
      </c>
      <c r="H15" s="44" t="s">
        <v>9</v>
      </c>
      <c r="I15" s="45" t="str">
        <f>IF(ISBLANK(H15),"",VLOOKUP(H15,Útmutató!$B$9:$C$12,2,FALSE))</f>
        <v>examination</v>
      </c>
      <c r="J15" s="46" t="s">
        <v>137</v>
      </c>
      <c r="K15" s="45" t="s">
        <v>138</v>
      </c>
      <c r="L15" s="46" t="s">
        <v>139</v>
      </c>
    </row>
    <row r="16" spans="1:12" s="20" customFormat="1" ht="264" x14ac:dyDescent="0.25">
      <c r="A16" s="44" t="s">
        <v>140</v>
      </c>
      <c r="B16" s="44" t="s">
        <v>141</v>
      </c>
      <c r="C16" s="45" t="s">
        <v>142</v>
      </c>
      <c r="D16" s="46" t="s">
        <v>143</v>
      </c>
      <c r="E16" s="45" t="s">
        <v>557</v>
      </c>
      <c r="F16" s="46" t="s">
        <v>144</v>
      </c>
      <c r="G16" s="45" t="s">
        <v>558</v>
      </c>
      <c r="H16" s="44" t="s">
        <v>11</v>
      </c>
      <c r="I16" s="45" t="str">
        <f>IF(ISBLANK(H16),"",VLOOKUP(H16,[3]Útmutató!$B$9:$C$12,2,FALSE))</f>
        <v>term grade</v>
      </c>
      <c r="J16" s="46" t="s">
        <v>145</v>
      </c>
      <c r="K16" s="45" t="s">
        <v>146</v>
      </c>
      <c r="L16" s="46" t="s">
        <v>147</v>
      </c>
    </row>
    <row r="17" spans="1:12" s="21" customFormat="1" ht="372" x14ac:dyDescent="0.25">
      <c r="A17" s="44" t="s">
        <v>148</v>
      </c>
      <c r="B17" s="44" t="s">
        <v>531</v>
      </c>
      <c r="C17" s="45" t="s">
        <v>528</v>
      </c>
      <c r="D17" s="46" t="s">
        <v>149</v>
      </c>
      <c r="E17" s="45" t="s">
        <v>529</v>
      </c>
      <c r="F17" s="46" t="s">
        <v>150</v>
      </c>
      <c r="G17" s="45" t="s">
        <v>530</v>
      </c>
      <c r="H17" s="44" t="s">
        <v>9</v>
      </c>
      <c r="I17" s="45" t="str">
        <f>IF(ISBLANK(H17),"",VLOOKUP(H17,[3]Útmutató!$B$9:$C$12,2,FALSE))</f>
        <v>examination</v>
      </c>
      <c r="J17" s="46" t="s">
        <v>151</v>
      </c>
      <c r="K17" s="45" t="s">
        <v>152</v>
      </c>
      <c r="L17" s="46" t="s">
        <v>153</v>
      </c>
    </row>
    <row r="18" spans="1:12" ht="409.5" x14ac:dyDescent="0.25">
      <c r="A18" s="44" t="s">
        <v>154</v>
      </c>
      <c r="B18" s="44" t="s">
        <v>155</v>
      </c>
      <c r="C18" s="54" t="s">
        <v>156</v>
      </c>
      <c r="D18" s="46" t="s">
        <v>157</v>
      </c>
      <c r="E18" s="45" t="s">
        <v>500</v>
      </c>
      <c r="F18" s="46" t="s">
        <v>95</v>
      </c>
      <c r="G18" s="45" t="s">
        <v>96</v>
      </c>
      <c r="H18" s="44" t="s">
        <v>9</v>
      </c>
      <c r="I18" s="45" t="str">
        <f>IF(ISBLANK(H18),"",VLOOKUP(H18,Útmutató!$B$9:$C$12,2,FALSE))</f>
        <v>examination</v>
      </c>
      <c r="J18" s="46" t="s">
        <v>158</v>
      </c>
      <c r="K18" s="45" t="s">
        <v>159</v>
      </c>
      <c r="L18" s="46" t="s">
        <v>160</v>
      </c>
    </row>
    <row r="19" spans="1:12" ht="252" x14ac:dyDescent="0.25">
      <c r="A19" s="44" t="s">
        <v>161</v>
      </c>
      <c r="B19" s="44" t="s">
        <v>162</v>
      </c>
      <c r="C19" s="54" t="s">
        <v>163</v>
      </c>
      <c r="D19" s="46" t="s">
        <v>164</v>
      </c>
      <c r="E19" s="45" t="s">
        <v>165</v>
      </c>
      <c r="F19" s="46" t="s">
        <v>166</v>
      </c>
      <c r="G19" s="45" t="s">
        <v>167</v>
      </c>
      <c r="H19" s="44" t="s">
        <v>11</v>
      </c>
      <c r="I19" s="45" t="str">
        <f>IF(ISBLANK(H19),"",VLOOKUP(H19,Útmutató!$B$9:$C$12,2,FALSE))</f>
        <v>term grade</v>
      </c>
      <c r="J19" s="46" t="s">
        <v>107</v>
      </c>
      <c r="K19" s="45" t="s">
        <v>108</v>
      </c>
      <c r="L19" s="46" t="s">
        <v>168</v>
      </c>
    </row>
    <row r="20" spans="1:12" s="20" customFormat="1" ht="276" x14ac:dyDescent="0.25">
      <c r="A20" s="44" t="s">
        <v>169</v>
      </c>
      <c r="B20" s="44" t="s">
        <v>534</v>
      </c>
      <c r="C20" s="45" t="s">
        <v>170</v>
      </c>
      <c r="D20" s="46" t="s">
        <v>171</v>
      </c>
      <c r="E20" s="45" t="s">
        <v>532</v>
      </c>
      <c r="F20" s="46" t="s">
        <v>172</v>
      </c>
      <c r="G20" s="45" t="s">
        <v>533</v>
      </c>
      <c r="H20" s="44" t="s">
        <v>9</v>
      </c>
      <c r="I20" s="45" t="s">
        <v>10</v>
      </c>
      <c r="J20" s="46" t="s">
        <v>173</v>
      </c>
      <c r="K20" s="45" t="s">
        <v>174</v>
      </c>
      <c r="L20" s="46" t="s">
        <v>175</v>
      </c>
    </row>
    <row r="21" spans="1:12" ht="168" x14ac:dyDescent="0.25">
      <c r="A21" s="55" t="s">
        <v>176</v>
      </c>
      <c r="B21" s="44" t="s">
        <v>565</v>
      </c>
      <c r="C21" s="45" t="s">
        <v>560</v>
      </c>
      <c r="D21" s="46" t="s">
        <v>561</v>
      </c>
      <c r="E21" s="45" t="s">
        <v>562</v>
      </c>
      <c r="F21" s="46" t="s">
        <v>563</v>
      </c>
      <c r="G21" s="45" t="s">
        <v>564</v>
      </c>
      <c r="H21" s="44" t="s">
        <v>11</v>
      </c>
      <c r="I21" s="45" t="s">
        <v>12</v>
      </c>
      <c r="J21" s="49" t="s">
        <v>177</v>
      </c>
      <c r="K21" s="50" t="s">
        <v>178</v>
      </c>
      <c r="L21" s="46" t="s">
        <v>566</v>
      </c>
    </row>
    <row r="22" spans="1:12" ht="409.5" x14ac:dyDescent="0.25">
      <c r="A22" s="44" t="s">
        <v>179</v>
      </c>
      <c r="B22" s="44" t="s">
        <v>180</v>
      </c>
      <c r="C22" s="45" t="s">
        <v>535</v>
      </c>
      <c r="D22" s="46" t="s">
        <v>181</v>
      </c>
      <c r="E22" s="45" t="s">
        <v>536</v>
      </c>
      <c r="F22" s="46" t="s">
        <v>537</v>
      </c>
      <c r="G22" s="45" t="s">
        <v>538</v>
      </c>
      <c r="H22" s="53" t="s">
        <v>9</v>
      </c>
      <c r="I22" s="45" t="str">
        <f>IF(ISBLANK(H22),"",VLOOKUP(H22,[3]Útmutató!$B$9:$C$12,2,FALSE))</f>
        <v>examination</v>
      </c>
      <c r="J22" s="46" t="s">
        <v>182</v>
      </c>
      <c r="K22" s="45" t="s">
        <v>183</v>
      </c>
      <c r="L22" s="46" t="s">
        <v>184</v>
      </c>
    </row>
    <row r="23" spans="1:12" ht="312" x14ac:dyDescent="0.25">
      <c r="A23" s="44" t="s">
        <v>185</v>
      </c>
      <c r="B23" s="44" t="s">
        <v>186</v>
      </c>
      <c r="C23" s="45" t="s">
        <v>187</v>
      </c>
      <c r="D23" s="46" t="s">
        <v>188</v>
      </c>
      <c r="E23" s="45" t="s">
        <v>539</v>
      </c>
      <c r="F23" s="46" t="s">
        <v>189</v>
      </c>
      <c r="G23" s="45" t="s">
        <v>540</v>
      </c>
      <c r="H23" s="44" t="s">
        <v>78</v>
      </c>
      <c r="I23" s="45" t="str">
        <f>IF(ISBLANK(H23),"",VLOOKUP(H23,[3]Útmutató!$B$9:$C$12,2,FALSE))</f>
        <v>term grade</v>
      </c>
      <c r="J23" s="46" t="s">
        <v>190</v>
      </c>
      <c r="K23" s="45" t="s">
        <v>191</v>
      </c>
      <c r="L23" s="46" t="s">
        <v>192</v>
      </c>
    </row>
    <row r="24" spans="1:12" ht="216" x14ac:dyDescent="0.25">
      <c r="A24" s="44" t="s">
        <v>193</v>
      </c>
      <c r="B24" s="44" t="s">
        <v>194</v>
      </c>
      <c r="C24" s="45" t="s">
        <v>195</v>
      </c>
      <c r="D24" s="46" t="s">
        <v>196</v>
      </c>
      <c r="E24" s="45" t="s">
        <v>541</v>
      </c>
      <c r="F24" s="56" t="s">
        <v>197</v>
      </c>
      <c r="G24" s="52" t="s">
        <v>542</v>
      </c>
      <c r="H24" s="44" t="s">
        <v>9</v>
      </c>
      <c r="I24" s="45" t="str">
        <f>IF(ISBLANK(H24),"",VLOOKUP(H24,[3]Útmutató!$B$9:$C$12,2,FALSE))</f>
        <v>examination</v>
      </c>
      <c r="J24" s="46" t="s">
        <v>198</v>
      </c>
      <c r="K24" s="45" t="s">
        <v>199</v>
      </c>
      <c r="L24" s="46" t="s">
        <v>200</v>
      </c>
    </row>
    <row r="25" spans="1:12" s="21" customFormat="1" ht="409.5" x14ac:dyDescent="0.25">
      <c r="A25" s="44" t="s">
        <v>201</v>
      </c>
      <c r="B25" s="44" t="s">
        <v>202</v>
      </c>
      <c r="C25" s="45" t="s">
        <v>203</v>
      </c>
      <c r="D25" s="46" t="s">
        <v>204</v>
      </c>
      <c r="E25" s="45" t="s">
        <v>543</v>
      </c>
      <c r="F25" s="46" t="s">
        <v>205</v>
      </c>
      <c r="G25" s="45" t="s">
        <v>544</v>
      </c>
      <c r="H25" s="44" t="s">
        <v>9</v>
      </c>
      <c r="I25" s="45" t="str">
        <f>IF(ISBLANK(H25),"",VLOOKUP(H25,[3]Útmutató!$B$9:$C$12,2,FALSE))</f>
        <v>examination</v>
      </c>
      <c r="J25" s="46" t="s">
        <v>206</v>
      </c>
      <c r="K25" s="45" t="s">
        <v>207</v>
      </c>
      <c r="L25" s="46" t="s">
        <v>208</v>
      </c>
    </row>
    <row r="26" spans="1:12" ht="312" x14ac:dyDescent="0.25">
      <c r="A26" s="44" t="s">
        <v>209</v>
      </c>
      <c r="B26" s="44" t="s">
        <v>210</v>
      </c>
      <c r="C26" s="45" t="s">
        <v>211</v>
      </c>
      <c r="D26" s="46" t="s">
        <v>212</v>
      </c>
      <c r="E26" s="45" t="s">
        <v>545</v>
      </c>
      <c r="F26" s="46" t="s">
        <v>213</v>
      </c>
      <c r="G26" s="45" t="s">
        <v>546</v>
      </c>
      <c r="H26" s="44" t="s">
        <v>78</v>
      </c>
      <c r="I26" s="45" t="s">
        <v>12</v>
      </c>
      <c r="J26" s="46" t="s">
        <v>214</v>
      </c>
      <c r="K26" s="45" t="s">
        <v>215</v>
      </c>
      <c r="L26" s="46" t="s">
        <v>547</v>
      </c>
    </row>
    <row r="27" spans="1:12" ht="240" x14ac:dyDescent="0.25">
      <c r="A27" s="55" t="s">
        <v>216</v>
      </c>
      <c r="B27" s="44" t="s">
        <v>217</v>
      </c>
      <c r="C27" s="54" t="s">
        <v>218</v>
      </c>
      <c r="D27" s="46" t="s">
        <v>219</v>
      </c>
      <c r="E27" s="45" t="s">
        <v>220</v>
      </c>
      <c r="F27" s="46" t="s">
        <v>221</v>
      </c>
      <c r="G27" s="45" t="s">
        <v>222</v>
      </c>
      <c r="H27" s="44" t="s">
        <v>11</v>
      </c>
      <c r="I27" s="45" t="str">
        <f>IF(ISBLANK(H27),"",VLOOKUP(H27,Útmutató!$B$9:$C$12,2,FALSE))</f>
        <v>term grade</v>
      </c>
      <c r="J27" s="46" t="s">
        <v>107</v>
      </c>
      <c r="K27" s="45" t="s">
        <v>108</v>
      </c>
      <c r="L27" s="46" t="s">
        <v>168</v>
      </c>
    </row>
    <row r="28" spans="1:12" ht="168" x14ac:dyDescent="0.25">
      <c r="A28" s="55" t="s">
        <v>223</v>
      </c>
      <c r="B28" s="44" t="s">
        <v>224</v>
      </c>
      <c r="C28" s="54" t="s">
        <v>225</v>
      </c>
      <c r="D28" s="46" t="s">
        <v>226</v>
      </c>
      <c r="E28" s="45" t="s">
        <v>227</v>
      </c>
      <c r="F28" s="46" t="s">
        <v>228</v>
      </c>
      <c r="G28" s="45" t="s">
        <v>229</v>
      </c>
      <c r="H28" s="44" t="s">
        <v>11</v>
      </c>
      <c r="I28" s="45" t="str">
        <f>IF(ISBLANK(H28),"",VLOOKUP(H28,Útmutató!$B$9:$C$12,2,FALSE))</f>
        <v>term grade</v>
      </c>
      <c r="J28" s="46" t="s">
        <v>230</v>
      </c>
      <c r="K28" s="45" t="s">
        <v>231</v>
      </c>
      <c r="L28" s="46" t="s">
        <v>232</v>
      </c>
    </row>
    <row r="29" spans="1:12" ht="252" x14ac:dyDescent="0.25">
      <c r="A29" s="55" t="s">
        <v>100</v>
      </c>
      <c r="B29" s="44" t="s">
        <v>233</v>
      </c>
      <c r="C29" s="54" t="s">
        <v>234</v>
      </c>
      <c r="D29" s="46" t="s">
        <v>235</v>
      </c>
      <c r="E29" s="45" t="s">
        <v>236</v>
      </c>
      <c r="F29" s="46" t="s">
        <v>237</v>
      </c>
      <c r="G29" s="45" t="s">
        <v>238</v>
      </c>
      <c r="H29" s="44" t="s">
        <v>11</v>
      </c>
      <c r="I29" s="45" t="str">
        <f>IF(ISBLANK(H29),"",VLOOKUP(H29,Útmutató!$B$9:$C$12,2,FALSE))</f>
        <v>term grade</v>
      </c>
      <c r="J29" s="46" t="s">
        <v>239</v>
      </c>
      <c r="K29" s="45" t="s">
        <v>240</v>
      </c>
      <c r="L29" s="46" t="s">
        <v>241</v>
      </c>
    </row>
    <row r="30" spans="1:12" s="21" customFormat="1" ht="300" x14ac:dyDescent="0.25">
      <c r="A30" s="44" t="s">
        <v>242</v>
      </c>
      <c r="B30" s="44" t="s">
        <v>243</v>
      </c>
      <c r="C30" s="45" t="s">
        <v>497</v>
      </c>
      <c r="D30" s="46" t="s">
        <v>244</v>
      </c>
      <c r="E30" s="45" t="s">
        <v>548</v>
      </c>
      <c r="F30" s="46" t="s">
        <v>586</v>
      </c>
      <c r="G30" s="45" t="s">
        <v>549</v>
      </c>
      <c r="H30" s="44" t="s">
        <v>86</v>
      </c>
      <c r="I30" s="45" t="str">
        <f>IF(ISBLANK(H30),"",VLOOKUP(H30,[3]Útmutató!$B$9:$C$12,2,FALSE))</f>
        <v>examination</v>
      </c>
      <c r="J30" s="46" t="s">
        <v>245</v>
      </c>
      <c r="K30" s="45" t="s">
        <v>246</v>
      </c>
      <c r="L30" s="46" t="s">
        <v>247</v>
      </c>
    </row>
    <row r="31" spans="1:12" ht="336" x14ac:dyDescent="0.25">
      <c r="A31" s="47" t="s">
        <v>571</v>
      </c>
      <c r="B31" s="47" t="s">
        <v>572</v>
      </c>
      <c r="C31" s="45" t="s">
        <v>248</v>
      </c>
      <c r="D31" s="46" t="s">
        <v>567</v>
      </c>
      <c r="E31" s="45" t="s">
        <v>568</v>
      </c>
      <c r="F31" s="46" t="s">
        <v>569</v>
      </c>
      <c r="G31" s="45" t="s">
        <v>570</v>
      </c>
      <c r="H31" s="44" t="s">
        <v>9</v>
      </c>
      <c r="I31" s="45" t="s">
        <v>10</v>
      </c>
      <c r="J31" s="46" t="s">
        <v>249</v>
      </c>
      <c r="K31" s="45" t="s">
        <v>250</v>
      </c>
      <c r="L31" s="46" t="s">
        <v>573</v>
      </c>
    </row>
    <row r="32" spans="1:12" ht="240" x14ac:dyDescent="0.25">
      <c r="A32" s="55" t="s">
        <v>251</v>
      </c>
      <c r="B32" s="44" t="s">
        <v>252</v>
      </c>
      <c r="C32" s="54" t="s">
        <v>253</v>
      </c>
      <c r="D32" s="46" t="s">
        <v>254</v>
      </c>
      <c r="E32" s="45" t="s">
        <v>255</v>
      </c>
      <c r="F32" s="46" t="s">
        <v>105</v>
      </c>
      <c r="G32" s="45" t="s">
        <v>256</v>
      </c>
      <c r="H32" s="44" t="s">
        <v>11</v>
      </c>
      <c r="I32" s="45" t="str">
        <f>IF(ISBLANK(H32),"",VLOOKUP(H32,Útmutató!$B$9:$C$12,2,FALSE))</f>
        <v>term grade</v>
      </c>
      <c r="J32" s="46" t="s">
        <v>107</v>
      </c>
      <c r="K32" s="45" t="s">
        <v>108</v>
      </c>
      <c r="L32" s="46" t="s">
        <v>168</v>
      </c>
    </row>
    <row r="33" spans="1:12" ht="264" x14ac:dyDescent="0.25">
      <c r="A33" s="55" t="s">
        <v>257</v>
      </c>
      <c r="B33" s="44" t="s">
        <v>258</v>
      </c>
      <c r="C33" s="45" t="s">
        <v>259</v>
      </c>
      <c r="D33" s="46" t="s">
        <v>260</v>
      </c>
      <c r="E33" s="45" t="s">
        <v>261</v>
      </c>
      <c r="F33" s="46" t="s">
        <v>262</v>
      </c>
      <c r="G33" s="45" t="s">
        <v>501</v>
      </c>
      <c r="H33" s="44" t="s">
        <v>9</v>
      </c>
      <c r="I33" s="45" t="str">
        <f>IF(ISBLANK(H33),"",VLOOKUP(H33,Útmutató!$B$9:$C$12,2,FALSE))</f>
        <v>examination</v>
      </c>
      <c r="J33" s="46" t="s">
        <v>151</v>
      </c>
      <c r="K33" s="45" t="s">
        <v>152</v>
      </c>
      <c r="L33" s="46" t="s">
        <v>263</v>
      </c>
    </row>
    <row r="34" spans="1:12" ht="240" x14ac:dyDescent="0.25">
      <c r="A34" s="55" t="s">
        <v>264</v>
      </c>
      <c r="B34" s="44" t="s">
        <v>265</v>
      </c>
      <c r="C34" s="45" t="s">
        <v>266</v>
      </c>
      <c r="D34" s="46" t="s">
        <v>267</v>
      </c>
      <c r="E34" s="45" t="s">
        <v>268</v>
      </c>
      <c r="F34" s="46" t="s">
        <v>269</v>
      </c>
      <c r="G34" s="45" t="s">
        <v>270</v>
      </c>
      <c r="H34" s="44" t="s">
        <v>9</v>
      </c>
      <c r="I34" s="45" t="str">
        <f>IF(ISBLANK(H34),"",VLOOKUP(H34,Útmutató!$B$9:$C$12,2,FALSE))</f>
        <v>examination</v>
      </c>
      <c r="J34" s="46" t="s">
        <v>151</v>
      </c>
      <c r="K34" s="45" t="s">
        <v>152</v>
      </c>
      <c r="L34" s="46" t="s">
        <v>271</v>
      </c>
    </row>
    <row r="35" spans="1:12" ht="156" x14ac:dyDescent="0.25">
      <c r="A35" s="55" t="s">
        <v>272</v>
      </c>
      <c r="B35" s="44" t="s">
        <v>273</v>
      </c>
      <c r="C35" s="54" t="s">
        <v>274</v>
      </c>
      <c r="D35" s="46" t="s">
        <v>275</v>
      </c>
      <c r="E35" s="45" t="s">
        <v>276</v>
      </c>
      <c r="F35" s="46" t="s">
        <v>277</v>
      </c>
      <c r="G35" s="45" t="s">
        <v>278</v>
      </c>
      <c r="H35" s="44" t="s">
        <v>11</v>
      </c>
      <c r="I35" s="45" t="str">
        <f>IF(ISBLANK(H35),"",VLOOKUP(H35,Útmutató!$B$9:$C$12,2,FALSE))</f>
        <v>term grade</v>
      </c>
      <c r="J35" s="46" t="s">
        <v>279</v>
      </c>
      <c r="K35" s="45" t="s">
        <v>280</v>
      </c>
      <c r="L35" s="46" t="s">
        <v>281</v>
      </c>
    </row>
    <row r="36" spans="1:12" ht="180" x14ac:dyDescent="0.25">
      <c r="A36" s="44" t="s">
        <v>282</v>
      </c>
      <c r="B36" s="44" t="s">
        <v>283</v>
      </c>
      <c r="C36" s="54" t="s">
        <v>284</v>
      </c>
      <c r="D36" s="46" t="s">
        <v>285</v>
      </c>
      <c r="E36" s="45" t="s">
        <v>286</v>
      </c>
      <c r="F36" s="46" t="s">
        <v>287</v>
      </c>
      <c r="G36" s="45" t="s">
        <v>288</v>
      </c>
      <c r="H36" s="44" t="s">
        <v>11</v>
      </c>
      <c r="I36" s="45" t="str">
        <f>IF(ISBLANK(H36),"",VLOOKUP(H36,Útmutató!$B$9:$C$12,2,FALSE))</f>
        <v>term grade</v>
      </c>
      <c r="J36" s="46" t="s">
        <v>289</v>
      </c>
      <c r="K36" s="45" t="s">
        <v>290</v>
      </c>
      <c r="L36" s="46" t="s">
        <v>232</v>
      </c>
    </row>
    <row r="37" spans="1:12" ht="252" x14ac:dyDescent="0.25">
      <c r="A37" s="55" t="s">
        <v>291</v>
      </c>
      <c r="B37" s="44" t="s">
        <v>292</v>
      </c>
      <c r="C37" s="45" t="s">
        <v>293</v>
      </c>
      <c r="D37" s="46" t="s">
        <v>294</v>
      </c>
      <c r="E37" s="45" t="s">
        <v>295</v>
      </c>
      <c r="F37" s="46" t="s">
        <v>296</v>
      </c>
      <c r="G37" s="45" t="s">
        <v>297</v>
      </c>
      <c r="H37" s="44" t="s">
        <v>11</v>
      </c>
      <c r="I37" s="45" t="str">
        <f>IF(ISBLANK(H37),"",VLOOKUP(H37,Útmutató!$B$9:$C$12,2,FALSE))</f>
        <v>term grade</v>
      </c>
      <c r="J37" s="46" t="s">
        <v>239</v>
      </c>
      <c r="K37" s="45" t="s">
        <v>240</v>
      </c>
      <c r="L37" s="46" t="s">
        <v>298</v>
      </c>
    </row>
    <row r="38" spans="1:12" ht="276" x14ac:dyDescent="0.25">
      <c r="A38" s="44" t="s">
        <v>299</v>
      </c>
      <c r="B38" s="44" t="s">
        <v>300</v>
      </c>
      <c r="C38" s="45" t="s">
        <v>301</v>
      </c>
      <c r="D38" s="46" t="s">
        <v>302</v>
      </c>
      <c r="E38" s="45" t="s">
        <v>303</v>
      </c>
      <c r="F38" s="57" t="s">
        <v>304</v>
      </c>
      <c r="G38" s="52" t="s">
        <v>550</v>
      </c>
      <c r="H38" s="44" t="s">
        <v>9</v>
      </c>
      <c r="I38" s="45" t="str">
        <f>IF(ISBLANK(H38),"",VLOOKUP(H38,[3]Útmutató!$B$9:$C$12,2,FALSE))</f>
        <v>examination</v>
      </c>
      <c r="J38" s="46" t="s">
        <v>551</v>
      </c>
      <c r="K38" s="45" t="s">
        <v>552</v>
      </c>
      <c r="L38" s="46" t="s">
        <v>305</v>
      </c>
    </row>
    <row r="39" spans="1:12" ht="336" x14ac:dyDescent="0.25">
      <c r="A39" s="44" t="s">
        <v>306</v>
      </c>
      <c r="B39" s="44" t="s">
        <v>588</v>
      </c>
      <c r="C39" s="45" t="s">
        <v>307</v>
      </c>
      <c r="D39" s="46" t="s">
        <v>308</v>
      </c>
      <c r="E39" s="45" t="s">
        <v>502</v>
      </c>
      <c r="F39" s="46" t="s">
        <v>309</v>
      </c>
      <c r="G39" s="45" t="s">
        <v>503</v>
      </c>
      <c r="H39" s="44" t="s">
        <v>9</v>
      </c>
      <c r="I39" s="45" t="str">
        <f>IF(ISBLANK(H39),"",VLOOKUP(H39,Útmutató!$B$9:$C$12,2,FALSE))</f>
        <v>examination</v>
      </c>
      <c r="J39" s="46" t="s">
        <v>310</v>
      </c>
      <c r="K39" s="45" t="s">
        <v>311</v>
      </c>
      <c r="L39" s="46" t="s">
        <v>312</v>
      </c>
    </row>
    <row r="40" spans="1:12" ht="409.5" x14ac:dyDescent="0.25">
      <c r="A40" s="44" t="s">
        <v>313</v>
      </c>
      <c r="B40" s="44" t="s">
        <v>314</v>
      </c>
      <c r="C40" s="54" t="s">
        <v>315</v>
      </c>
      <c r="D40" s="46" t="s">
        <v>316</v>
      </c>
      <c r="E40" s="45" t="s">
        <v>317</v>
      </c>
      <c r="F40" s="46" t="s">
        <v>318</v>
      </c>
      <c r="G40" s="45" t="s">
        <v>319</v>
      </c>
      <c r="H40" s="44" t="s">
        <v>11</v>
      </c>
      <c r="I40" s="45" t="str">
        <f>IF(ISBLANK(H40),"",VLOOKUP(H40,Útmutató!$B$9:$C$12,2,FALSE))</f>
        <v>term grade</v>
      </c>
      <c r="J40" s="46" t="s">
        <v>320</v>
      </c>
      <c r="K40" s="45" t="s">
        <v>321</v>
      </c>
      <c r="L40" s="46" t="s">
        <v>322</v>
      </c>
    </row>
    <row r="41" spans="1:12" ht="409.5" x14ac:dyDescent="0.25">
      <c r="A41" s="44" t="s">
        <v>323</v>
      </c>
      <c r="B41" s="44" t="s">
        <v>324</v>
      </c>
      <c r="C41" s="45" t="s">
        <v>325</v>
      </c>
      <c r="D41" s="46" t="s">
        <v>326</v>
      </c>
      <c r="E41" s="45" t="s">
        <v>327</v>
      </c>
      <c r="F41" s="46" t="s">
        <v>328</v>
      </c>
      <c r="G41" s="45" t="s">
        <v>329</v>
      </c>
      <c r="H41" s="44" t="s">
        <v>11</v>
      </c>
      <c r="I41" s="45" t="str">
        <f>IF(ISBLANK(H41),"",VLOOKUP(H41,Útmutató!$B$9:$C$12,2,FALSE))</f>
        <v>term grade</v>
      </c>
      <c r="J41" s="46" t="s">
        <v>330</v>
      </c>
      <c r="K41" s="45" t="s">
        <v>331</v>
      </c>
      <c r="L41" s="46" t="s">
        <v>332</v>
      </c>
    </row>
    <row r="42" spans="1:12" ht="288" x14ac:dyDescent="0.25">
      <c r="A42" s="44" t="s">
        <v>333</v>
      </c>
      <c r="B42" s="44" t="s">
        <v>334</v>
      </c>
      <c r="C42" s="54" t="s">
        <v>335</v>
      </c>
      <c r="D42" s="46" t="s">
        <v>336</v>
      </c>
      <c r="E42" s="45" t="s">
        <v>337</v>
      </c>
      <c r="F42" s="46" t="s">
        <v>338</v>
      </c>
      <c r="G42" s="45" t="s">
        <v>339</v>
      </c>
      <c r="H42" s="44" t="s">
        <v>11</v>
      </c>
      <c r="I42" s="45" t="str">
        <f>IF(ISBLANK(H42),"",VLOOKUP(H42,Útmutató!$B$9:$C$12,2,FALSE))</f>
        <v>term grade</v>
      </c>
      <c r="J42" s="46" t="s">
        <v>340</v>
      </c>
      <c r="K42" s="45" t="s">
        <v>231</v>
      </c>
      <c r="L42" s="46" t="s">
        <v>341</v>
      </c>
    </row>
    <row r="43" spans="1:12" ht="168" x14ac:dyDescent="0.25">
      <c r="A43" s="44" t="s">
        <v>342</v>
      </c>
      <c r="B43" s="44" t="s">
        <v>343</v>
      </c>
      <c r="C43" s="54" t="s">
        <v>344</v>
      </c>
      <c r="D43" s="46" t="s">
        <v>345</v>
      </c>
      <c r="E43" s="45" t="s">
        <v>346</v>
      </c>
      <c r="F43" s="46" t="s">
        <v>277</v>
      </c>
      <c r="G43" s="45" t="s">
        <v>278</v>
      </c>
      <c r="H43" s="44" t="s">
        <v>9</v>
      </c>
      <c r="I43" s="45" t="str">
        <f>IF(ISBLANK(H43),"",VLOOKUP(H43,Útmutató!$B$9:$C$12,2,FALSE))</f>
        <v>examination</v>
      </c>
      <c r="J43" s="46" t="s">
        <v>347</v>
      </c>
      <c r="K43" s="45" t="s">
        <v>348</v>
      </c>
      <c r="L43" s="46" t="s">
        <v>281</v>
      </c>
    </row>
    <row r="44" spans="1:12" ht="252" x14ac:dyDescent="0.25">
      <c r="A44" s="55" t="s">
        <v>349</v>
      </c>
      <c r="B44" s="44" t="s">
        <v>350</v>
      </c>
      <c r="C44" s="54" t="s">
        <v>351</v>
      </c>
      <c r="D44" s="46" t="s">
        <v>352</v>
      </c>
      <c r="E44" s="45" t="s">
        <v>353</v>
      </c>
      <c r="F44" s="46" t="s">
        <v>354</v>
      </c>
      <c r="G44" s="45" t="s">
        <v>355</v>
      </c>
      <c r="H44" s="44" t="s">
        <v>9</v>
      </c>
      <c r="I44" s="45" t="str">
        <f>IF(ISBLANK(H44),"",VLOOKUP(H44,Útmutató!$B$9:$C$12,2,FALSE))</f>
        <v>examination</v>
      </c>
      <c r="J44" s="46" t="s">
        <v>151</v>
      </c>
      <c r="K44" s="45" t="s">
        <v>152</v>
      </c>
      <c r="L44" s="46" t="s">
        <v>356</v>
      </c>
    </row>
    <row r="45" spans="1:12" ht="252" x14ac:dyDescent="0.25">
      <c r="A45" s="44" t="s">
        <v>357</v>
      </c>
      <c r="B45" s="44" t="s">
        <v>358</v>
      </c>
      <c r="C45" s="54" t="s">
        <v>359</v>
      </c>
      <c r="D45" s="46" t="s">
        <v>360</v>
      </c>
      <c r="E45" s="45" t="s">
        <v>361</v>
      </c>
      <c r="F45" s="46" t="s">
        <v>362</v>
      </c>
      <c r="G45" s="45" t="s">
        <v>363</v>
      </c>
      <c r="H45" s="44" t="s">
        <v>11</v>
      </c>
      <c r="I45" s="45" t="str">
        <f>IF(ISBLANK(H45),"",VLOOKUP(H45,Útmutató!$B$9:$C$12,2,FALSE))</f>
        <v>term grade</v>
      </c>
      <c r="J45" s="46" t="s">
        <v>239</v>
      </c>
      <c r="K45" s="45" t="s">
        <v>240</v>
      </c>
      <c r="L45" s="46" t="s">
        <v>241</v>
      </c>
    </row>
    <row r="46" spans="1:12" ht="156" x14ac:dyDescent="0.25">
      <c r="A46" s="55" t="s">
        <v>364</v>
      </c>
      <c r="B46" s="44" t="s">
        <v>365</v>
      </c>
      <c r="C46" s="45" t="s">
        <v>574</v>
      </c>
      <c r="D46" s="49" t="s">
        <v>366</v>
      </c>
      <c r="E46" s="58" t="s">
        <v>367</v>
      </c>
      <c r="F46" s="59" t="s">
        <v>368</v>
      </c>
      <c r="G46" s="58" t="s">
        <v>369</v>
      </c>
      <c r="H46" s="44" t="s">
        <v>9</v>
      </c>
      <c r="I46" s="45" t="s">
        <v>10</v>
      </c>
      <c r="J46" s="49" t="s">
        <v>370</v>
      </c>
      <c r="K46" s="50" t="s">
        <v>371</v>
      </c>
      <c r="L46" s="49" t="s">
        <v>372</v>
      </c>
    </row>
    <row r="47" spans="1:12" ht="276" x14ac:dyDescent="0.25">
      <c r="A47" s="44" t="s">
        <v>373</v>
      </c>
      <c r="B47" s="44" t="s">
        <v>374</v>
      </c>
      <c r="C47" s="45" t="s">
        <v>375</v>
      </c>
      <c r="D47" s="46" t="s">
        <v>302</v>
      </c>
      <c r="E47" s="45" t="s">
        <v>303</v>
      </c>
      <c r="F47" s="57" t="s">
        <v>304</v>
      </c>
      <c r="G47" s="52" t="s">
        <v>550</v>
      </c>
      <c r="H47" s="44" t="s">
        <v>9</v>
      </c>
      <c r="I47" s="45" t="str">
        <f>IF(ISBLANK(H47),"",VLOOKUP(H47,[3]Útmutató!$B$9:$C$12,2,FALSE))</f>
        <v>examination</v>
      </c>
      <c r="J47" s="46" t="s">
        <v>551</v>
      </c>
      <c r="K47" s="45" t="s">
        <v>376</v>
      </c>
      <c r="L47" s="46" t="s">
        <v>305</v>
      </c>
    </row>
    <row r="48" spans="1:12" ht="312" x14ac:dyDescent="0.25">
      <c r="A48" s="55" t="s">
        <v>377</v>
      </c>
      <c r="B48" s="44" t="s">
        <v>378</v>
      </c>
      <c r="C48" s="54" t="s">
        <v>379</v>
      </c>
      <c r="D48" s="46" t="s">
        <v>380</v>
      </c>
      <c r="E48" s="45" t="s">
        <v>504</v>
      </c>
      <c r="F48" s="46" t="s">
        <v>381</v>
      </c>
      <c r="G48" s="45" t="s">
        <v>382</v>
      </c>
      <c r="H48" s="44" t="s">
        <v>9</v>
      </c>
      <c r="I48" s="45" t="str">
        <f>IF(ISBLANK(H48),"",VLOOKUP(H48,Útmutató!$B$9:$C$12,2,FALSE))</f>
        <v>examination</v>
      </c>
      <c r="J48" s="46" t="s">
        <v>383</v>
      </c>
      <c r="K48" s="45" t="s">
        <v>384</v>
      </c>
      <c r="L48" s="46" t="s">
        <v>385</v>
      </c>
    </row>
    <row r="49" spans="1:12" ht="409.5" x14ac:dyDescent="0.25">
      <c r="A49" s="55" t="s">
        <v>386</v>
      </c>
      <c r="B49" s="44" t="s">
        <v>387</v>
      </c>
      <c r="C49" s="45" t="s">
        <v>388</v>
      </c>
      <c r="D49" s="46" t="s">
        <v>389</v>
      </c>
      <c r="E49" s="45" t="s">
        <v>390</v>
      </c>
      <c r="F49" s="46" t="s">
        <v>328</v>
      </c>
      <c r="G49" s="45" t="s">
        <v>391</v>
      </c>
      <c r="H49" s="44" t="s">
        <v>9</v>
      </c>
      <c r="I49" s="45" t="str">
        <f>IF(ISBLANK(H49),"",VLOOKUP(H49,Útmutató!$B$9:$C$12,2,FALSE))</f>
        <v>examination</v>
      </c>
      <c r="J49" s="46" t="s">
        <v>392</v>
      </c>
      <c r="K49" s="45" t="s">
        <v>393</v>
      </c>
      <c r="L49" s="46" t="s">
        <v>394</v>
      </c>
    </row>
    <row r="50" spans="1:12" ht="336" x14ac:dyDescent="0.25">
      <c r="A50" s="55" t="s">
        <v>395</v>
      </c>
      <c r="B50" s="44" t="s">
        <v>396</v>
      </c>
      <c r="C50" s="54" t="s">
        <v>397</v>
      </c>
      <c r="D50" s="46" t="s">
        <v>398</v>
      </c>
      <c r="E50" s="45" t="s">
        <v>399</v>
      </c>
      <c r="F50" s="46" t="s">
        <v>400</v>
      </c>
      <c r="G50" s="45" t="s">
        <v>401</v>
      </c>
      <c r="H50" s="44" t="s">
        <v>9</v>
      </c>
      <c r="I50" s="45" t="str">
        <f>IF(ISBLANK(H50),"",VLOOKUP(H50,Útmutató!$B$9:$C$12,2,FALSE))</f>
        <v>examination</v>
      </c>
      <c r="J50" s="46" t="s">
        <v>402</v>
      </c>
      <c r="K50" s="45" t="s">
        <v>403</v>
      </c>
      <c r="L50" s="46" t="s">
        <v>404</v>
      </c>
    </row>
    <row r="51" spans="1:12" ht="324" x14ac:dyDescent="0.25">
      <c r="A51" s="55" t="s">
        <v>405</v>
      </c>
      <c r="B51" s="44" t="s">
        <v>406</v>
      </c>
      <c r="C51" s="45" t="s">
        <v>407</v>
      </c>
      <c r="D51" s="46" t="s">
        <v>408</v>
      </c>
      <c r="E51" s="45" t="s">
        <v>409</v>
      </c>
      <c r="F51" s="46" t="s">
        <v>410</v>
      </c>
      <c r="G51" s="45" t="s">
        <v>411</v>
      </c>
      <c r="H51" s="44" t="s">
        <v>9</v>
      </c>
      <c r="I51" s="45" t="str">
        <f>IF(ISBLANK(H51),"",VLOOKUP(H51,Útmutató!$B$9:$C$12,2,FALSE))</f>
        <v>examination</v>
      </c>
      <c r="J51" s="46" t="s">
        <v>412</v>
      </c>
      <c r="K51" s="45" t="s">
        <v>413</v>
      </c>
      <c r="L51" s="46" t="s">
        <v>414</v>
      </c>
    </row>
    <row r="52" spans="1:12" ht="156" x14ac:dyDescent="0.25">
      <c r="A52" s="55" t="s">
        <v>415</v>
      </c>
      <c r="B52" s="44" t="s">
        <v>416</v>
      </c>
      <c r="C52" s="54" t="s">
        <v>417</v>
      </c>
      <c r="D52" s="46" t="s">
        <v>418</v>
      </c>
      <c r="E52" s="45" t="s">
        <v>419</v>
      </c>
      <c r="F52" s="46" t="s">
        <v>420</v>
      </c>
      <c r="G52" s="45" t="s">
        <v>421</v>
      </c>
      <c r="H52" s="44" t="s">
        <v>11</v>
      </c>
      <c r="I52" s="45" t="str">
        <f>IF(ISBLANK(H52),"",VLOOKUP(H52,Útmutató!$B$9:$C$12,2,FALSE))</f>
        <v>term grade</v>
      </c>
      <c r="J52" s="46" t="s">
        <v>330</v>
      </c>
      <c r="K52" s="45" t="s">
        <v>422</v>
      </c>
      <c r="L52" s="46" t="s">
        <v>423</v>
      </c>
    </row>
    <row r="53" spans="1:12" ht="409.5" x14ac:dyDescent="0.25">
      <c r="A53" s="55" t="s">
        <v>424</v>
      </c>
      <c r="B53" s="44" t="s">
        <v>425</v>
      </c>
      <c r="C53" s="54" t="s">
        <v>426</v>
      </c>
      <c r="D53" s="46" t="s">
        <v>427</v>
      </c>
      <c r="E53" s="45" t="s">
        <v>505</v>
      </c>
      <c r="F53" s="46" t="s">
        <v>428</v>
      </c>
      <c r="G53" s="45" t="s">
        <v>429</v>
      </c>
      <c r="H53" s="44" t="s">
        <v>11</v>
      </c>
      <c r="I53" s="45" t="s">
        <v>12</v>
      </c>
      <c r="J53" s="46" t="s">
        <v>430</v>
      </c>
      <c r="K53" s="45" t="s">
        <v>240</v>
      </c>
      <c r="L53" s="46" t="s">
        <v>431</v>
      </c>
    </row>
    <row r="54" spans="1:12" ht="312" x14ac:dyDescent="0.25">
      <c r="A54" s="55" t="s">
        <v>575</v>
      </c>
      <c r="B54" s="47" t="s">
        <v>432</v>
      </c>
      <c r="C54" s="45" t="s">
        <v>576</v>
      </c>
      <c r="D54" s="46" t="s">
        <v>577</v>
      </c>
      <c r="E54" s="45" t="s">
        <v>578</v>
      </c>
      <c r="F54" s="46" t="s">
        <v>579</v>
      </c>
      <c r="G54" s="45" t="s">
        <v>580</v>
      </c>
      <c r="H54" s="44" t="s">
        <v>11</v>
      </c>
      <c r="I54" s="45" t="s">
        <v>12</v>
      </c>
      <c r="J54" s="46" t="s">
        <v>433</v>
      </c>
      <c r="K54" s="45" t="s">
        <v>581</v>
      </c>
      <c r="L54" s="46" t="s">
        <v>582</v>
      </c>
    </row>
    <row r="55" spans="1:12" ht="348" x14ac:dyDescent="0.25">
      <c r="A55" s="55" t="s">
        <v>434</v>
      </c>
      <c r="B55" s="55" t="s">
        <v>435</v>
      </c>
      <c r="C55" s="45" t="s">
        <v>436</v>
      </c>
      <c r="D55" s="46" t="s">
        <v>437</v>
      </c>
      <c r="E55" s="45" t="s">
        <v>438</v>
      </c>
      <c r="F55" s="46" t="s">
        <v>439</v>
      </c>
      <c r="G55" s="45" t="s">
        <v>440</v>
      </c>
      <c r="H55" s="44" t="s">
        <v>11</v>
      </c>
      <c r="I55" s="45" t="str">
        <f>IF(ISBLANK(H55),"",VLOOKUP(H55,Útmutató!$B$9:$C$12,2,FALSE))</f>
        <v>term grade</v>
      </c>
      <c r="J55" s="46" t="s">
        <v>441</v>
      </c>
      <c r="K55" s="45" t="s">
        <v>442</v>
      </c>
      <c r="L55" s="46" t="s">
        <v>443</v>
      </c>
    </row>
    <row r="56" spans="1:12" ht="409.5" x14ac:dyDescent="0.25">
      <c r="A56" s="55" t="s">
        <v>444</v>
      </c>
      <c r="B56" s="44" t="s">
        <v>445</v>
      </c>
      <c r="C56" s="54" t="s">
        <v>446</v>
      </c>
      <c r="D56" s="46" t="s">
        <v>447</v>
      </c>
      <c r="E56" s="45" t="s">
        <v>506</v>
      </c>
      <c r="F56" s="46" t="s">
        <v>448</v>
      </c>
      <c r="G56" s="45" t="s">
        <v>507</v>
      </c>
      <c r="H56" s="44" t="s">
        <v>11</v>
      </c>
      <c r="I56" s="45" t="str">
        <f>IF(ISBLANK(H56),"",VLOOKUP(H56,Útmutató!$B$9:$C$12,2,FALSE))</f>
        <v>term grade</v>
      </c>
      <c r="J56" s="46" t="s">
        <v>239</v>
      </c>
      <c r="K56" s="45" t="s">
        <v>240</v>
      </c>
      <c r="L56" s="46" t="s">
        <v>431</v>
      </c>
    </row>
    <row r="57" spans="1:12" ht="192" x14ac:dyDescent="0.25">
      <c r="A57" s="55" t="s">
        <v>449</v>
      </c>
      <c r="B57" s="44" t="s">
        <v>450</v>
      </c>
      <c r="C57" s="54" t="s">
        <v>451</v>
      </c>
      <c r="D57" s="46" t="s">
        <v>452</v>
      </c>
      <c r="E57" s="45" t="s">
        <v>453</v>
      </c>
      <c r="F57" s="46" t="s">
        <v>454</v>
      </c>
      <c r="G57" s="45" t="s">
        <v>455</v>
      </c>
      <c r="H57" s="44" t="s">
        <v>11</v>
      </c>
      <c r="I57" s="45" t="str">
        <f>IF(ISBLANK(H57),"",VLOOKUP(H57,Útmutató!$B$9:$C$12,2,FALSE))</f>
        <v>term grade</v>
      </c>
      <c r="J57" s="46" t="s">
        <v>330</v>
      </c>
      <c r="K57" s="45" t="s">
        <v>422</v>
      </c>
      <c r="L57" s="46" t="s">
        <v>456</v>
      </c>
    </row>
    <row r="58" spans="1:12" s="20" customFormat="1" ht="14.25" x14ac:dyDescent="0.25">
      <c r="A58" s="67" t="s">
        <v>457</v>
      </c>
      <c r="B58" s="67"/>
      <c r="C58" s="67"/>
      <c r="D58" s="51"/>
      <c r="E58" s="51"/>
      <c r="F58" s="51"/>
      <c r="G58" s="51"/>
      <c r="H58" s="51"/>
      <c r="I58" s="51"/>
      <c r="J58" s="51"/>
      <c r="K58" s="51"/>
      <c r="L58" s="51"/>
    </row>
    <row r="59" spans="1:12" s="22" customFormat="1" ht="132" x14ac:dyDescent="0.25">
      <c r="A59" s="60" t="s">
        <v>458</v>
      </c>
      <c r="B59" s="51" t="s">
        <v>459</v>
      </c>
      <c r="C59" s="61" t="s">
        <v>460</v>
      </c>
      <c r="D59" s="51" t="s">
        <v>461</v>
      </c>
      <c r="E59" s="61" t="s">
        <v>508</v>
      </c>
      <c r="F59" s="51" t="s">
        <v>462</v>
      </c>
      <c r="G59" s="61" t="s">
        <v>509</v>
      </c>
      <c r="H59" s="62" t="s">
        <v>15</v>
      </c>
      <c r="I59" s="61" t="str">
        <f>IF(ISBLANK(H59),"",VLOOKUP(H59,[1]Útmutató!$B$9:$C$12,2,FALSE))</f>
        <v>signature</v>
      </c>
      <c r="J59" s="51" t="s">
        <v>463</v>
      </c>
      <c r="K59" s="61" t="s">
        <v>464</v>
      </c>
      <c r="L59" s="51" t="s">
        <v>465</v>
      </c>
    </row>
    <row r="60" spans="1:12" s="22" customFormat="1" ht="300" x14ac:dyDescent="0.25">
      <c r="A60" s="60" t="s">
        <v>466</v>
      </c>
      <c r="B60" s="51" t="s">
        <v>467</v>
      </c>
      <c r="C60" s="61" t="s">
        <v>468</v>
      </c>
      <c r="D60" s="51" t="s">
        <v>469</v>
      </c>
      <c r="E60" s="61" t="s">
        <v>510</v>
      </c>
      <c r="F60" s="51" t="s">
        <v>470</v>
      </c>
      <c r="G60" s="61" t="s">
        <v>511</v>
      </c>
      <c r="H60" s="62" t="s">
        <v>15</v>
      </c>
      <c r="I60" s="61" t="str">
        <f>IF(ISBLANK(H60),"",VLOOKUP(H60,[1]Útmutató!$B$9:$C$12,2,FALSE))</f>
        <v>signature</v>
      </c>
      <c r="J60" s="51" t="s">
        <v>463</v>
      </c>
      <c r="K60" s="61" t="s">
        <v>471</v>
      </c>
      <c r="L60" s="51" t="s">
        <v>472</v>
      </c>
    </row>
    <row r="61" spans="1:12" ht="15" x14ac:dyDescent="0.25">
      <c r="A61" s="68" t="s">
        <v>473</v>
      </c>
      <c r="B61" s="68"/>
      <c r="C61" s="69"/>
      <c r="D61" s="69"/>
      <c r="E61" s="70"/>
      <c r="F61" s="70"/>
      <c r="G61" s="70"/>
      <c r="H61" s="70"/>
      <c r="I61" s="70"/>
      <c r="J61" s="70"/>
      <c r="K61" s="70"/>
      <c r="L61" s="70"/>
    </row>
    <row r="62" spans="1:12" s="24" customFormat="1" ht="228" x14ac:dyDescent="0.25">
      <c r="A62" s="63" t="s">
        <v>474</v>
      </c>
      <c r="B62" s="44" t="s">
        <v>475</v>
      </c>
      <c r="C62" s="45" t="s">
        <v>476</v>
      </c>
      <c r="D62" s="49" t="s">
        <v>477</v>
      </c>
      <c r="E62" s="50" t="s">
        <v>478</v>
      </c>
      <c r="F62" s="49" t="s">
        <v>479</v>
      </c>
      <c r="G62" s="50" t="s">
        <v>480</v>
      </c>
      <c r="H62" s="64" t="s">
        <v>11</v>
      </c>
      <c r="I62" s="50" t="str">
        <f>IF(ISBLANK(H62),"",VLOOKUP(H62,[2]Útmutató!$B$9:$C$12,2,FALSE))</f>
        <v>term grade</v>
      </c>
      <c r="J62" s="49" t="s">
        <v>107</v>
      </c>
      <c r="K62" s="50" t="s">
        <v>108</v>
      </c>
      <c r="L62" s="49" t="s">
        <v>481</v>
      </c>
    </row>
    <row r="63" spans="1:12" s="24" customFormat="1" ht="409.5" x14ac:dyDescent="0.25">
      <c r="A63" s="44" t="s">
        <v>482</v>
      </c>
      <c r="B63" s="44" t="s">
        <v>483</v>
      </c>
      <c r="C63" s="45" t="s">
        <v>56</v>
      </c>
      <c r="D63" s="46" t="s">
        <v>583</v>
      </c>
      <c r="E63" s="45" t="s">
        <v>512</v>
      </c>
      <c r="F63" s="46" t="s">
        <v>584</v>
      </c>
      <c r="G63" s="45" t="s">
        <v>513</v>
      </c>
      <c r="H63" s="44" t="s">
        <v>9</v>
      </c>
      <c r="I63" s="45" t="str">
        <f>IF(ISBLANK(H63),"",VLOOKUP(H63,[3]Útmutató!$B$9:$C$12,2,FALSE))</f>
        <v>examination</v>
      </c>
      <c r="J63" s="51" t="s">
        <v>57</v>
      </c>
      <c r="K63" s="52" t="s">
        <v>58</v>
      </c>
      <c r="L63" s="65" t="s">
        <v>587</v>
      </c>
    </row>
    <row r="64" spans="1:12" s="24" customFormat="1" ht="409.5" x14ac:dyDescent="0.25">
      <c r="A64" s="63" t="s">
        <v>484</v>
      </c>
      <c r="B64" s="44" t="s">
        <v>485</v>
      </c>
      <c r="C64" s="45" t="s">
        <v>75</v>
      </c>
      <c r="D64" s="46" t="s">
        <v>76</v>
      </c>
      <c r="E64" s="45" t="s">
        <v>519</v>
      </c>
      <c r="F64" s="46" t="s">
        <v>77</v>
      </c>
      <c r="G64" s="45" t="s">
        <v>520</v>
      </c>
      <c r="H64" s="53" t="s">
        <v>78</v>
      </c>
      <c r="I64" s="45" t="str">
        <f>IF(ISBLANK(H64),"",VLOOKUP(H64,[3]Útmutató!$B$9:$C$12,2,FALSE))</f>
        <v>term grade</v>
      </c>
      <c r="J64" s="46" t="s">
        <v>79</v>
      </c>
      <c r="K64" s="45" t="s">
        <v>80</v>
      </c>
      <c r="L64" s="46" t="s">
        <v>486</v>
      </c>
    </row>
    <row r="65" spans="1:12" s="24" customFormat="1" ht="409.5" x14ac:dyDescent="0.25">
      <c r="A65" s="63" t="s">
        <v>487</v>
      </c>
      <c r="B65" s="44" t="s">
        <v>488</v>
      </c>
      <c r="C65" s="45" t="s">
        <v>122</v>
      </c>
      <c r="D65" s="46" t="s">
        <v>585</v>
      </c>
      <c r="E65" s="45" t="s">
        <v>553</v>
      </c>
      <c r="F65" s="46" t="s">
        <v>584</v>
      </c>
      <c r="G65" s="45" t="s">
        <v>554</v>
      </c>
      <c r="H65" s="44" t="s">
        <v>9</v>
      </c>
      <c r="I65" s="45" t="str">
        <f>IF(ISBLANK(H65),"",VLOOKUP(H65,[3]Útmutató!$B$9:$C$12,2,FALSE))</f>
        <v>examination</v>
      </c>
      <c r="J65" s="46" t="s">
        <v>123</v>
      </c>
      <c r="K65" s="52" t="s">
        <v>555</v>
      </c>
      <c r="L65" s="65" t="s">
        <v>587</v>
      </c>
    </row>
    <row r="66" spans="1:12" s="24" customFormat="1" ht="312" x14ac:dyDescent="0.25">
      <c r="A66" s="63" t="s">
        <v>489</v>
      </c>
      <c r="B66" s="44" t="s">
        <v>556</v>
      </c>
      <c r="C66" s="45" t="s">
        <v>187</v>
      </c>
      <c r="D66" s="46" t="s">
        <v>188</v>
      </c>
      <c r="E66" s="45" t="s">
        <v>539</v>
      </c>
      <c r="F66" s="46" t="s">
        <v>189</v>
      </c>
      <c r="G66" s="45" t="s">
        <v>540</v>
      </c>
      <c r="H66" s="44" t="s">
        <v>78</v>
      </c>
      <c r="I66" s="45" t="str">
        <f>IF(ISBLANK(H66),"",VLOOKUP(H66,[3]Útmutató!$B$9:$C$12,2,FALSE))</f>
        <v>term grade</v>
      </c>
      <c r="J66" s="46" t="s">
        <v>190</v>
      </c>
      <c r="K66" s="45" t="s">
        <v>191</v>
      </c>
      <c r="L66" s="49" t="s">
        <v>490</v>
      </c>
    </row>
    <row r="67" spans="1:12" s="24" customFormat="1" ht="216" x14ac:dyDescent="0.25">
      <c r="A67" s="63" t="s">
        <v>491</v>
      </c>
      <c r="B67" s="44" t="s">
        <v>492</v>
      </c>
      <c r="C67" s="45" t="s">
        <v>493</v>
      </c>
      <c r="D67" s="46" t="s">
        <v>196</v>
      </c>
      <c r="E67" s="45" t="s">
        <v>541</v>
      </c>
      <c r="F67" s="56" t="s">
        <v>197</v>
      </c>
      <c r="G67" s="52" t="s">
        <v>542</v>
      </c>
      <c r="H67" s="44" t="s">
        <v>9</v>
      </c>
      <c r="I67" s="45" t="str">
        <f>IF(ISBLANK(H67),"",VLOOKUP(H67,[3]Útmutató!$B$9:$C$12,2,FALSE))</f>
        <v>examination</v>
      </c>
      <c r="J67" s="46" t="s">
        <v>198</v>
      </c>
      <c r="K67" s="45" t="s">
        <v>199</v>
      </c>
      <c r="L67" s="66" t="s">
        <v>494</v>
      </c>
    </row>
    <row r="68" spans="1:12" s="24" customFormat="1" ht="300" x14ac:dyDescent="0.25">
      <c r="A68" s="63" t="s">
        <v>495</v>
      </c>
      <c r="B68" s="44" t="s">
        <v>496</v>
      </c>
      <c r="C68" s="54" t="s">
        <v>497</v>
      </c>
      <c r="D68" s="46" t="s">
        <v>244</v>
      </c>
      <c r="E68" s="45" t="s">
        <v>548</v>
      </c>
      <c r="F68" s="46" t="s">
        <v>586</v>
      </c>
      <c r="G68" s="45" t="s">
        <v>549</v>
      </c>
      <c r="H68" s="44" t="s">
        <v>86</v>
      </c>
      <c r="I68" s="45" t="str">
        <f>IF(ISBLANK(H68),"",VLOOKUP(H68,[3]Útmutató!$B$9:$C$12,2,FALSE))</f>
        <v>examination</v>
      </c>
      <c r="J68" s="46" t="s">
        <v>245</v>
      </c>
      <c r="K68" s="45" t="s">
        <v>246</v>
      </c>
      <c r="L68" s="49" t="s">
        <v>490</v>
      </c>
    </row>
    <row r="69" spans="1:12" ht="33.75" hidden="1" customHeight="1" x14ac:dyDescent="0.25">
      <c r="A69" s="32"/>
      <c r="B69" s="28"/>
      <c r="C69" s="28"/>
      <c r="D69" s="20"/>
      <c r="E69" s="20"/>
      <c r="F69" s="20"/>
      <c r="G69" s="20"/>
      <c r="H69" s="20"/>
      <c r="I69" s="20"/>
      <c r="J69" s="20"/>
      <c r="K69" s="20"/>
      <c r="L69" s="20"/>
    </row>
    <row r="70" spans="1:12" ht="33.75" hidden="1" customHeight="1" x14ac:dyDescent="0.25">
      <c r="A70" s="32"/>
      <c r="B70" s="28"/>
      <c r="C70" s="28"/>
      <c r="D70" s="20"/>
      <c r="E70" s="20"/>
      <c r="F70" s="20"/>
      <c r="G70" s="20"/>
      <c r="H70" s="20"/>
      <c r="I70" s="20"/>
      <c r="J70" s="20"/>
      <c r="K70" s="20"/>
      <c r="L70" s="20"/>
    </row>
    <row r="71" spans="1:12" ht="33.75" hidden="1" customHeight="1" x14ac:dyDescent="0.25">
      <c r="A71" s="32"/>
      <c r="B71" s="28"/>
      <c r="C71" s="28"/>
      <c r="D71" s="20"/>
      <c r="E71" s="20"/>
      <c r="F71" s="20"/>
      <c r="G71" s="20"/>
      <c r="H71" s="20"/>
      <c r="I71" s="20"/>
      <c r="J71" s="20"/>
      <c r="K71" s="20"/>
      <c r="L71" s="20"/>
    </row>
    <row r="72" spans="1:12" ht="33.75" hidden="1" customHeight="1" x14ac:dyDescent="0.25">
      <c r="A72" s="32"/>
      <c r="B72" s="28"/>
      <c r="C72" s="28"/>
      <c r="D72" s="20"/>
      <c r="E72" s="20"/>
      <c r="F72" s="20"/>
      <c r="G72" s="20"/>
      <c r="H72" s="20"/>
      <c r="I72" s="20"/>
      <c r="J72" s="20"/>
      <c r="K72" s="20"/>
      <c r="L72" s="20"/>
    </row>
    <row r="73" spans="1:12" ht="33.75" hidden="1" customHeight="1" x14ac:dyDescent="0.25">
      <c r="A73" s="32"/>
      <c r="B73" s="28"/>
      <c r="C73" s="28"/>
      <c r="D73" s="20"/>
      <c r="E73" s="20"/>
      <c r="F73" s="20"/>
      <c r="G73" s="20"/>
      <c r="H73" s="20"/>
      <c r="I73" s="20"/>
      <c r="J73" s="20"/>
      <c r="K73" s="20"/>
      <c r="L73" s="20"/>
    </row>
    <row r="74" spans="1:12" ht="33.75" hidden="1" customHeight="1" x14ac:dyDescent="0.25">
      <c r="A74" s="32"/>
      <c r="B74" s="28"/>
      <c r="C74" s="28"/>
      <c r="D74" s="20"/>
      <c r="E74" s="20"/>
      <c r="F74" s="20"/>
      <c r="G74" s="20"/>
      <c r="H74" s="20"/>
      <c r="I74" s="20"/>
      <c r="J74" s="20"/>
      <c r="K74" s="20"/>
      <c r="L74" s="20"/>
    </row>
    <row r="75" spans="1:12" ht="33.75" hidden="1" customHeight="1" x14ac:dyDescent="0.25">
      <c r="A75" s="32"/>
      <c r="B75" s="28"/>
      <c r="C75" s="28"/>
      <c r="D75" s="20"/>
      <c r="E75" s="20"/>
      <c r="F75" s="20"/>
      <c r="G75" s="20"/>
      <c r="H75" s="20"/>
      <c r="I75" s="20"/>
      <c r="J75" s="20"/>
      <c r="K75" s="20"/>
      <c r="L75" s="20"/>
    </row>
    <row r="76" spans="1:12" ht="33.75" hidden="1" customHeight="1" x14ac:dyDescent="0.25">
      <c r="A76" s="32"/>
      <c r="B76" s="28"/>
      <c r="C76" s="28"/>
      <c r="D76" s="20"/>
      <c r="E76" s="20"/>
      <c r="F76" s="20"/>
      <c r="G76" s="20"/>
      <c r="H76" s="20"/>
      <c r="I76" s="20"/>
      <c r="J76" s="20"/>
      <c r="K76" s="20"/>
      <c r="L76" s="20"/>
    </row>
    <row r="77" spans="1:12" ht="33.75" hidden="1" customHeight="1" x14ac:dyDescent="0.25">
      <c r="A77" s="32"/>
      <c r="B77" s="28"/>
      <c r="C77" s="28"/>
      <c r="D77" s="20"/>
      <c r="E77" s="20"/>
      <c r="F77" s="20"/>
      <c r="G77" s="20"/>
      <c r="H77" s="20"/>
      <c r="I77" s="20"/>
      <c r="J77" s="20"/>
      <c r="K77" s="20"/>
      <c r="L77" s="20"/>
    </row>
    <row r="78" spans="1:12" ht="33.75" hidden="1" customHeight="1" x14ac:dyDescent="0.25">
      <c r="A78" s="32"/>
      <c r="B78" s="28"/>
      <c r="C78" s="28"/>
      <c r="D78" s="20"/>
      <c r="E78" s="20"/>
      <c r="F78" s="20"/>
      <c r="G78" s="20"/>
      <c r="H78" s="20"/>
      <c r="I78" s="20"/>
      <c r="J78" s="20"/>
      <c r="K78" s="20"/>
      <c r="L78" s="20"/>
    </row>
    <row r="79" spans="1:12" ht="33.75" hidden="1" customHeight="1" x14ac:dyDescent="0.25">
      <c r="A79" s="32"/>
      <c r="B79" s="28"/>
      <c r="C79" s="28"/>
      <c r="D79" s="20"/>
      <c r="E79" s="20"/>
      <c r="F79" s="20"/>
      <c r="G79" s="20"/>
      <c r="H79" s="20"/>
      <c r="I79" s="20"/>
      <c r="J79" s="20"/>
      <c r="K79" s="20"/>
      <c r="L79" s="20"/>
    </row>
    <row r="80" spans="1:12" ht="33.75" hidden="1" customHeight="1" x14ac:dyDescent="0.25">
      <c r="A80" s="32"/>
      <c r="B80" s="28"/>
      <c r="C80" s="28"/>
      <c r="D80" s="20"/>
      <c r="E80" s="20"/>
      <c r="F80" s="20"/>
      <c r="G80" s="20"/>
      <c r="H80" s="20"/>
      <c r="I80" s="20"/>
      <c r="J80" s="20"/>
      <c r="K80" s="20"/>
      <c r="L80" s="20"/>
    </row>
    <row r="81" spans="1:12" ht="33.75" hidden="1" customHeight="1" x14ac:dyDescent="0.25">
      <c r="A81" s="32"/>
      <c r="B81" s="28"/>
      <c r="C81" s="28"/>
      <c r="D81" s="20"/>
      <c r="E81" s="20"/>
      <c r="F81" s="20"/>
      <c r="G81" s="20"/>
      <c r="H81" s="20"/>
      <c r="I81" s="20"/>
      <c r="J81" s="20"/>
      <c r="K81" s="20"/>
      <c r="L81" s="20"/>
    </row>
    <row r="82" spans="1:12" ht="33.75" hidden="1" customHeight="1" x14ac:dyDescent="0.25">
      <c r="A82" s="32"/>
      <c r="B82" s="28"/>
      <c r="C82" s="28"/>
      <c r="D82" s="20"/>
      <c r="E82" s="20"/>
      <c r="F82" s="20"/>
      <c r="G82" s="20"/>
      <c r="H82" s="20"/>
      <c r="I82" s="20"/>
      <c r="J82" s="20"/>
      <c r="K82" s="20"/>
      <c r="L82" s="20"/>
    </row>
    <row r="83" spans="1:12" ht="33.75" hidden="1" customHeight="1" x14ac:dyDescent="0.25">
      <c r="A83" s="32"/>
      <c r="B83" s="28"/>
      <c r="C83" s="28"/>
      <c r="D83" s="20"/>
      <c r="E83" s="20"/>
      <c r="F83" s="20"/>
      <c r="G83" s="20"/>
      <c r="H83" s="20"/>
      <c r="I83" s="20"/>
      <c r="J83" s="20"/>
      <c r="K83" s="20"/>
      <c r="L83" s="20"/>
    </row>
    <row r="84" spans="1:12" ht="33.75" hidden="1" customHeight="1" x14ac:dyDescent="0.25">
      <c r="A84" s="32"/>
      <c r="B84" s="28"/>
      <c r="C84" s="28"/>
      <c r="D84" s="20"/>
      <c r="E84" s="20"/>
      <c r="F84" s="20"/>
      <c r="G84" s="20"/>
      <c r="H84" s="20"/>
      <c r="I84" s="20"/>
      <c r="J84" s="20"/>
      <c r="K84" s="20"/>
      <c r="L84" s="20"/>
    </row>
    <row r="85" spans="1:12" ht="33.75" hidden="1" customHeight="1" x14ac:dyDescent="0.25">
      <c r="A85" s="32"/>
      <c r="B85" s="28"/>
      <c r="C85" s="28"/>
      <c r="D85" s="20"/>
      <c r="E85" s="20"/>
      <c r="F85" s="20"/>
      <c r="G85" s="20"/>
      <c r="H85" s="20"/>
      <c r="I85" s="20"/>
      <c r="J85" s="20"/>
      <c r="K85" s="20"/>
      <c r="L85" s="20"/>
    </row>
    <row r="86" spans="1:12" ht="33.75" hidden="1" customHeight="1" x14ac:dyDescent="0.25">
      <c r="A86" s="32"/>
      <c r="B86" s="28"/>
      <c r="C86" s="28"/>
      <c r="D86" s="20"/>
      <c r="E86" s="20"/>
      <c r="F86" s="20"/>
      <c r="G86" s="20"/>
      <c r="H86" s="20"/>
      <c r="I86" s="20"/>
      <c r="J86" s="20"/>
      <c r="K86" s="20"/>
      <c r="L86" s="20"/>
    </row>
    <row r="87" spans="1:12" ht="33.75" hidden="1" customHeight="1" x14ac:dyDescent="0.25">
      <c r="A87" s="32"/>
      <c r="B87" s="28"/>
      <c r="C87" s="28"/>
      <c r="D87" s="20"/>
      <c r="E87" s="20"/>
      <c r="F87" s="20"/>
      <c r="G87" s="20"/>
      <c r="H87" s="20"/>
      <c r="I87" s="20"/>
      <c r="J87" s="20"/>
      <c r="K87" s="20"/>
      <c r="L87" s="20"/>
    </row>
    <row r="88" spans="1:12" ht="33.75" hidden="1" customHeight="1" x14ac:dyDescent="0.25">
      <c r="A88" s="32"/>
      <c r="B88" s="28"/>
      <c r="C88" s="28"/>
      <c r="D88" s="20"/>
      <c r="E88" s="20"/>
      <c r="F88" s="20"/>
      <c r="G88" s="20"/>
      <c r="H88" s="20"/>
      <c r="I88" s="20"/>
      <c r="J88" s="20"/>
      <c r="K88" s="20"/>
      <c r="L88" s="20"/>
    </row>
    <row r="89" spans="1:12" ht="33.75" hidden="1" customHeight="1" x14ac:dyDescent="0.25">
      <c r="A89" s="32"/>
      <c r="B89" s="28"/>
      <c r="C89" s="28"/>
      <c r="D89" s="20"/>
      <c r="E89" s="20"/>
      <c r="F89" s="20"/>
      <c r="G89" s="20"/>
      <c r="H89" s="20"/>
      <c r="I89" s="20"/>
      <c r="J89" s="20"/>
      <c r="K89" s="20"/>
      <c r="L89" s="20"/>
    </row>
    <row r="90" spans="1:12" ht="33.75" hidden="1" customHeight="1" x14ac:dyDescent="0.25">
      <c r="A90" s="32"/>
      <c r="B90" s="28"/>
      <c r="C90" s="28"/>
      <c r="D90" s="20"/>
      <c r="E90" s="20"/>
      <c r="F90" s="20"/>
      <c r="G90" s="20"/>
      <c r="H90" s="20"/>
      <c r="I90" s="20"/>
      <c r="J90" s="20"/>
      <c r="K90" s="20"/>
      <c r="L90" s="20"/>
    </row>
    <row r="91" spans="1:12" ht="33.75" hidden="1" customHeight="1" x14ac:dyDescent="0.25">
      <c r="A91" s="32"/>
      <c r="B91" s="28"/>
      <c r="C91" s="28"/>
      <c r="D91" s="20"/>
      <c r="E91" s="20"/>
      <c r="F91" s="20"/>
      <c r="G91" s="20"/>
      <c r="H91" s="20"/>
      <c r="I91" s="20"/>
      <c r="J91" s="20"/>
      <c r="K91" s="20"/>
      <c r="L91" s="20"/>
    </row>
    <row r="92" spans="1:12" ht="33.75" hidden="1" customHeight="1" x14ac:dyDescent="0.25">
      <c r="A92" s="32"/>
      <c r="B92" s="28"/>
      <c r="C92" s="28"/>
      <c r="D92" s="20"/>
      <c r="E92" s="20"/>
      <c r="F92" s="20"/>
      <c r="G92" s="20"/>
      <c r="H92" s="20"/>
      <c r="I92" s="20"/>
      <c r="J92" s="20"/>
      <c r="K92" s="20"/>
      <c r="L92" s="20"/>
    </row>
    <row r="93" spans="1:12" ht="33.75" hidden="1" customHeight="1" x14ac:dyDescent="0.25">
      <c r="A93" s="32"/>
      <c r="B93" s="28"/>
      <c r="C93" s="28"/>
      <c r="D93" s="20"/>
      <c r="E93" s="20"/>
      <c r="F93" s="20"/>
      <c r="G93" s="20"/>
      <c r="H93" s="20"/>
      <c r="I93" s="20"/>
      <c r="J93" s="20"/>
      <c r="K93" s="20"/>
      <c r="L93" s="20"/>
    </row>
    <row r="94" spans="1:12" ht="33.75" hidden="1" customHeight="1" x14ac:dyDescent="0.25">
      <c r="A94" s="32"/>
      <c r="B94" s="28"/>
      <c r="C94" s="28"/>
      <c r="D94" s="20"/>
      <c r="E94" s="20"/>
      <c r="F94" s="20"/>
      <c r="G94" s="20"/>
      <c r="H94" s="20"/>
      <c r="I94" s="20"/>
      <c r="J94" s="20"/>
      <c r="K94" s="20"/>
      <c r="L94" s="20"/>
    </row>
    <row r="95" spans="1:12" ht="33.75" hidden="1" customHeight="1" x14ac:dyDescent="0.25">
      <c r="A95" s="32"/>
      <c r="B95" s="28"/>
      <c r="C95" s="28"/>
      <c r="D95" s="20"/>
      <c r="E95" s="20"/>
      <c r="F95" s="20"/>
      <c r="G95" s="20"/>
      <c r="H95" s="20"/>
      <c r="I95" s="20"/>
      <c r="J95" s="20"/>
      <c r="K95" s="20"/>
      <c r="L95" s="20"/>
    </row>
    <row r="96" spans="1:12" ht="33.75" hidden="1" customHeight="1" x14ac:dyDescent="0.25">
      <c r="A96" s="32"/>
      <c r="B96" s="28"/>
      <c r="C96" s="28"/>
      <c r="D96" s="20"/>
      <c r="E96" s="20"/>
      <c r="F96" s="20"/>
      <c r="G96" s="20"/>
      <c r="H96" s="20"/>
      <c r="I96" s="20"/>
      <c r="J96" s="20"/>
      <c r="K96" s="20"/>
      <c r="L96" s="20"/>
    </row>
    <row r="97" spans="1:12" ht="33.75" hidden="1" customHeight="1" x14ac:dyDescent="0.25">
      <c r="A97" s="32"/>
      <c r="B97" s="28"/>
      <c r="C97" s="28"/>
      <c r="D97" s="20"/>
      <c r="E97" s="20"/>
      <c r="F97" s="20"/>
      <c r="G97" s="20"/>
      <c r="H97" s="20"/>
      <c r="I97" s="20"/>
      <c r="J97" s="20"/>
      <c r="K97" s="20"/>
      <c r="L97" s="20"/>
    </row>
    <row r="98" spans="1:12" ht="33.75" hidden="1" customHeight="1" x14ac:dyDescent="0.25">
      <c r="A98" s="32"/>
      <c r="B98" s="28"/>
      <c r="C98" s="28"/>
      <c r="D98" s="20"/>
      <c r="E98" s="20"/>
      <c r="F98" s="20"/>
      <c r="G98" s="20"/>
      <c r="H98" s="20"/>
      <c r="I98" s="20"/>
      <c r="J98" s="20"/>
      <c r="K98" s="20"/>
      <c r="L98" s="20"/>
    </row>
    <row r="99" spans="1:12" ht="33.75" hidden="1" customHeight="1" x14ac:dyDescent="0.25">
      <c r="A99" s="32"/>
      <c r="B99" s="28"/>
      <c r="C99" s="28"/>
      <c r="D99" s="20"/>
      <c r="E99" s="20"/>
      <c r="F99" s="20"/>
      <c r="G99" s="20"/>
      <c r="H99" s="20"/>
      <c r="I99" s="20"/>
      <c r="J99" s="20"/>
      <c r="K99" s="20"/>
      <c r="L99" s="20"/>
    </row>
    <row r="100" spans="1:12" ht="33.75" hidden="1" customHeight="1" x14ac:dyDescent="0.25">
      <c r="A100" s="32"/>
      <c r="B100" s="28"/>
      <c r="C100" s="28"/>
      <c r="D100" s="20"/>
      <c r="E100" s="20"/>
      <c r="F100" s="20"/>
      <c r="G100" s="20"/>
      <c r="H100" s="20"/>
      <c r="I100" s="20"/>
      <c r="J100" s="20"/>
      <c r="K100" s="20"/>
      <c r="L100" s="20"/>
    </row>
    <row r="101" spans="1:12" ht="33.75" hidden="1" customHeight="1" x14ac:dyDescent="0.25">
      <c r="A101" s="32"/>
      <c r="B101" s="28"/>
      <c r="C101" s="28"/>
      <c r="D101" s="20"/>
      <c r="E101" s="20"/>
      <c r="F101" s="20"/>
      <c r="G101" s="20"/>
      <c r="H101" s="20"/>
      <c r="I101" s="20"/>
      <c r="J101" s="20"/>
      <c r="K101" s="20"/>
      <c r="L101" s="20"/>
    </row>
    <row r="102" spans="1:12" ht="33.75" hidden="1" customHeight="1" x14ac:dyDescent="0.25">
      <c r="A102" s="32"/>
      <c r="B102" s="28"/>
      <c r="C102" s="28"/>
      <c r="D102" s="20"/>
      <c r="E102" s="20"/>
      <c r="F102" s="20"/>
      <c r="G102" s="20"/>
      <c r="H102" s="20"/>
      <c r="I102" s="20"/>
      <c r="J102" s="20"/>
      <c r="K102" s="20"/>
      <c r="L102" s="20"/>
    </row>
    <row r="103" spans="1:12" ht="33.75" hidden="1" customHeight="1" x14ac:dyDescent="0.25">
      <c r="A103" s="32"/>
      <c r="B103" s="28"/>
      <c r="C103" s="28"/>
      <c r="D103" s="20"/>
      <c r="E103" s="20"/>
      <c r="F103" s="20"/>
      <c r="G103" s="20"/>
      <c r="H103" s="20"/>
      <c r="I103" s="20"/>
      <c r="J103" s="20"/>
      <c r="K103" s="20"/>
      <c r="L103" s="20"/>
    </row>
    <row r="104" spans="1:12" ht="33.75" hidden="1" customHeight="1" x14ac:dyDescent="0.25">
      <c r="A104" s="32"/>
      <c r="B104" s="28"/>
      <c r="C104" s="28"/>
      <c r="D104" s="20"/>
      <c r="E104" s="20"/>
      <c r="F104" s="20"/>
      <c r="G104" s="20"/>
      <c r="H104" s="20"/>
      <c r="I104" s="20"/>
      <c r="J104" s="20"/>
      <c r="K104" s="20"/>
      <c r="L104" s="20"/>
    </row>
    <row r="105" spans="1:12" ht="33.75" hidden="1" customHeight="1" x14ac:dyDescent="0.25">
      <c r="A105" s="32"/>
      <c r="B105" s="28"/>
      <c r="C105" s="28"/>
      <c r="D105" s="20"/>
      <c r="E105" s="20"/>
      <c r="F105" s="20"/>
      <c r="G105" s="20"/>
      <c r="H105" s="20"/>
      <c r="I105" s="20"/>
      <c r="J105" s="20"/>
      <c r="K105" s="20"/>
      <c r="L105" s="20"/>
    </row>
    <row r="106" spans="1:12" ht="33.75" hidden="1" customHeight="1" x14ac:dyDescent="0.25">
      <c r="A106" s="32"/>
      <c r="B106" s="28"/>
      <c r="C106" s="28"/>
      <c r="D106" s="20"/>
      <c r="E106" s="20"/>
      <c r="F106" s="20"/>
      <c r="G106" s="20"/>
      <c r="H106" s="20"/>
      <c r="I106" s="20"/>
      <c r="J106" s="20"/>
      <c r="K106" s="20"/>
      <c r="L106" s="20"/>
    </row>
    <row r="107" spans="1:12" ht="33.75" hidden="1" customHeight="1" x14ac:dyDescent="0.25">
      <c r="A107" s="32"/>
      <c r="B107" s="28"/>
      <c r="C107" s="28"/>
      <c r="D107" s="20"/>
      <c r="E107" s="20"/>
      <c r="F107" s="20"/>
      <c r="G107" s="20"/>
      <c r="H107" s="20"/>
      <c r="I107" s="20"/>
      <c r="J107" s="20"/>
      <c r="K107" s="20"/>
      <c r="L107" s="20"/>
    </row>
    <row r="108" spans="1:12" ht="33.75" hidden="1" customHeight="1" x14ac:dyDescent="0.25">
      <c r="A108" s="32"/>
      <c r="B108" s="28"/>
      <c r="C108" s="28"/>
      <c r="D108" s="20"/>
      <c r="E108" s="20"/>
      <c r="F108" s="20"/>
      <c r="G108" s="20"/>
      <c r="H108" s="20"/>
      <c r="I108" s="20"/>
      <c r="J108" s="20"/>
      <c r="K108" s="20"/>
      <c r="L108" s="20"/>
    </row>
    <row r="109" spans="1:12" ht="33.75" hidden="1" customHeight="1" x14ac:dyDescent="0.25">
      <c r="A109" s="32"/>
      <c r="B109" s="28"/>
      <c r="C109" s="28"/>
      <c r="D109" s="20"/>
      <c r="E109" s="20"/>
      <c r="F109" s="20"/>
      <c r="G109" s="20"/>
      <c r="H109" s="20"/>
      <c r="I109" s="20"/>
      <c r="J109" s="20"/>
      <c r="K109" s="20"/>
      <c r="L109" s="20"/>
    </row>
    <row r="110" spans="1:12" ht="33.75" hidden="1" customHeight="1" x14ac:dyDescent="0.25">
      <c r="A110" s="32"/>
      <c r="B110" s="28"/>
      <c r="C110" s="28"/>
      <c r="D110" s="20"/>
      <c r="E110" s="20"/>
      <c r="F110" s="20"/>
      <c r="G110" s="20"/>
      <c r="H110" s="20"/>
      <c r="I110" s="20"/>
      <c r="J110" s="20"/>
      <c r="K110" s="20"/>
      <c r="L110" s="20"/>
    </row>
    <row r="111" spans="1:12" ht="33.75" hidden="1" customHeight="1" x14ac:dyDescent="0.25">
      <c r="A111" s="32"/>
      <c r="B111" s="28"/>
      <c r="C111" s="28"/>
      <c r="D111" s="20"/>
      <c r="E111" s="20"/>
      <c r="F111" s="20"/>
      <c r="G111" s="20"/>
      <c r="H111" s="20"/>
      <c r="I111" s="20"/>
      <c r="J111" s="20"/>
      <c r="K111" s="20"/>
      <c r="L111" s="20"/>
    </row>
    <row r="112" spans="1:12" ht="33.75" hidden="1" customHeight="1" x14ac:dyDescent="0.25">
      <c r="A112" s="32"/>
      <c r="B112" s="28"/>
      <c r="C112" s="28"/>
      <c r="D112" s="20"/>
      <c r="E112" s="20"/>
      <c r="F112" s="20"/>
      <c r="G112" s="20"/>
      <c r="H112" s="20"/>
      <c r="I112" s="20"/>
      <c r="J112" s="20"/>
      <c r="K112" s="20"/>
      <c r="L112" s="20"/>
    </row>
    <row r="113" spans="1:12" ht="33.75" hidden="1" customHeight="1" x14ac:dyDescent="0.25">
      <c r="A113" s="32"/>
      <c r="B113" s="28"/>
      <c r="C113" s="28"/>
      <c r="D113" s="20"/>
      <c r="E113" s="20"/>
      <c r="F113" s="20"/>
      <c r="G113" s="20"/>
      <c r="H113" s="20"/>
      <c r="I113" s="20"/>
      <c r="J113" s="20"/>
      <c r="K113" s="20"/>
      <c r="L113" s="20"/>
    </row>
    <row r="114" spans="1:12" ht="33.75" hidden="1" customHeight="1" x14ac:dyDescent="0.25">
      <c r="A114" s="32"/>
      <c r="B114" s="28"/>
      <c r="C114" s="28"/>
      <c r="D114" s="20"/>
      <c r="E114" s="20"/>
      <c r="F114" s="20"/>
      <c r="G114" s="20"/>
      <c r="H114" s="20"/>
      <c r="I114" s="20"/>
      <c r="J114" s="20"/>
      <c r="K114" s="20"/>
      <c r="L114" s="20"/>
    </row>
    <row r="115" spans="1:12" ht="33.75" hidden="1" customHeight="1" x14ac:dyDescent="0.25">
      <c r="A115" s="32"/>
      <c r="B115" s="28"/>
      <c r="C115" s="28"/>
      <c r="D115" s="20"/>
      <c r="E115" s="20"/>
      <c r="F115" s="20"/>
      <c r="G115" s="20"/>
      <c r="H115" s="20"/>
      <c r="I115" s="20"/>
      <c r="J115" s="20"/>
      <c r="K115" s="20"/>
      <c r="L115" s="20"/>
    </row>
    <row r="116" spans="1:12" ht="33.75" hidden="1" customHeight="1" x14ac:dyDescent="0.25">
      <c r="A116" s="32"/>
      <c r="B116" s="28"/>
      <c r="C116" s="28"/>
      <c r="D116" s="20"/>
      <c r="E116" s="20"/>
      <c r="F116" s="20"/>
      <c r="G116" s="20"/>
      <c r="H116" s="20"/>
      <c r="I116" s="20"/>
      <c r="J116" s="20"/>
      <c r="K116" s="20"/>
      <c r="L116" s="20"/>
    </row>
    <row r="117" spans="1:12" ht="33.75" hidden="1" customHeight="1" x14ac:dyDescent="0.25">
      <c r="A117" s="32"/>
      <c r="B117" s="28"/>
      <c r="C117" s="28"/>
      <c r="D117" s="20"/>
      <c r="E117" s="20"/>
      <c r="F117" s="20"/>
      <c r="G117" s="20"/>
      <c r="H117" s="20"/>
      <c r="I117" s="20"/>
      <c r="J117" s="20"/>
      <c r="K117" s="20"/>
      <c r="L117" s="20"/>
    </row>
    <row r="118" spans="1:12" ht="33.75" hidden="1" customHeight="1" x14ac:dyDescent="0.25">
      <c r="A118" s="32"/>
      <c r="B118" s="28"/>
      <c r="C118" s="28"/>
      <c r="D118" s="20"/>
      <c r="E118" s="20"/>
      <c r="F118" s="20"/>
      <c r="G118" s="20"/>
      <c r="H118" s="20"/>
      <c r="I118" s="20"/>
      <c r="J118" s="20"/>
      <c r="K118" s="20"/>
      <c r="L118" s="20"/>
    </row>
    <row r="119" spans="1:12" ht="33.75" hidden="1" customHeight="1" x14ac:dyDescent="0.25">
      <c r="A119" s="32"/>
      <c r="B119" s="28"/>
      <c r="C119" s="28"/>
      <c r="D119" s="20"/>
      <c r="E119" s="20"/>
      <c r="F119" s="20"/>
      <c r="G119" s="20"/>
      <c r="H119" s="20"/>
      <c r="I119" s="20"/>
      <c r="J119" s="20"/>
      <c r="K119" s="20"/>
      <c r="L119" s="20"/>
    </row>
    <row r="120" spans="1:12" ht="33.75" hidden="1" customHeight="1" x14ac:dyDescent="0.25">
      <c r="A120" s="32"/>
      <c r="B120" s="28"/>
      <c r="C120" s="28"/>
      <c r="D120" s="20"/>
      <c r="E120" s="20"/>
      <c r="F120" s="20"/>
      <c r="G120" s="20"/>
      <c r="H120" s="20"/>
      <c r="I120" s="20"/>
      <c r="J120" s="20"/>
      <c r="K120" s="20"/>
      <c r="L120" s="20"/>
    </row>
    <row r="121" spans="1:12" ht="33.75" hidden="1" customHeight="1" x14ac:dyDescent="0.25">
      <c r="A121" s="32"/>
      <c r="B121" s="28"/>
      <c r="C121" s="28"/>
      <c r="D121" s="20"/>
      <c r="E121" s="20"/>
      <c r="F121" s="20"/>
      <c r="G121" s="20"/>
      <c r="H121" s="20"/>
      <c r="I121" s="20"/>
      <c r="J121" s="20"/>
      <c r="K121" s="20"/>
      <c r="L121" s="20"/>
    </row>
    <row r="122" spans="1:12" ht="33.75" hidden="1" customHeight="1" x14ac:dyDescent="0.25">
      <c r="A122" s="32"/>
      <c r="B122" s="28"/>
      <c r="C122" s="28"/>
      <c r="D122" s="20"/>
      <c r="E122" s="20"/>
      <c r="F122" s="20"/>
      <c r="G122" s="20"/>
      <c r="H122" s="20"/>
      <c r="I122" s="20"/>
      <c r="J122" s="20"/>
      <c r="K122" s="20"/>
      <c r="L122" s="20"/>
    </row>
    <row r="123" spans="1:12" ht="33.75" hidden="1" customHeight="1" x14ac:dyDescent="0.25">
      <c r="A123" s="32"/>
      <c r="B123" s="28"/>
      <c r="C123" s="28"/>
      <c r="D123" s="20"/>
      <c r="E123" s="20"/>
      <c r="F123" s="20"/>
      <c r="G123" s="20"/>
      <c r="H123" s="20"/>
      <c r="I123" s="20"/>
      <c r="J123" s="20"/>
      <c r="K123" s="20"/>
      <c r="L123" s="20"/>
    </row>
    <row r="124" spans="1:12" ht="33.75" hidden="1" customHeight="1" x14ac:dyDescent="0.25">
      <c r="A124" s="32"/>
      <c r="B124" s="28"/>
      <c r="C124" s="28"/>
      <c r="D124" s="20"/>
      <c r="E124" s="20"/>
      <c r="F124" s="20"/>
      <c r="G124" s="20"/>
      <c r="H124" s="20"/>
      <c r="I124" s="20"/>
      <c r="J124" s="20"/>
      <c r="K124" s="20"/>
      <c r="L124" s="20"/>
    </row>
    <row r="125" spans="1:12" ht="33.75" hidden="1" customHeight="1" x14ac:dyDescent="0.25">
      <c r="A125" s="32"/>
      <c r="B125" s="28"/>
      <c r="C125" s="28"/>
      <c r="D125" s="20"/>
      <c r="E125" s="20"/>
      <c r="F125" s="20"/>
      <c r="G125" s="20"/>
      <c r="H125" s="20"/>
      <c r="I125" s="20"/>
      <c r="J125" s="20"/>
      <c r="K125" s="20"/>
      <c r="L125" s="20"/>
    </row>
    <row r="126" spans="1:12" ht="33.75" hidden="1" customHeight="1" x14ac:dyDescent="0.25">
      <c r="A126" s="32"/>
      <c r="B126" s="28"/>
      <c r="C126" s="28"/>
      <c r="D126" s="20"/>
      <c r="E126" s="20"/>
      <c r="F126" s="20"/>
      <c r="G126" s="20"/>
      <c r="H126" s="20"/>
      <c r="I126" s="20"/>
      <c r="J126" s="20"/>
      <c r="K126" s="20"/>
      <c r="L126" s="20"/>
    </row>
    <row r="127" spans="1:12" ht="33.75" hidden="1" customHeight="1" x14ac:dyDescent="0.25">
      <c r="A127" s="32"/>
      <c r="B127" s="28"/>
      <c r="C127" s="28"/>
      <c r="D127" s="20"/>
      <c r="E127" s="20"/>
      <c r="F127" s="20"/>
      <c r="G127" s="20"/>
      <c r="H127" s="20"/>
      <c r="I127" s="20"/>
      <c r="J127" s="20"/>
      <c r="K127" s="20"/>
      <c r="L127" s="20"/>
    </row>
  </sheetData>
  <mergeCells count="7">
    <mergeCell ref="J2:K2"/>
    <mergeCell ref="A61:B61"/>
    <mergeCell ref="A58:C58"/>
    <mergeCell ref="B2:C2"/>
    <mergeCell ref="D2:E2"/>
    <mergeCell ref="F2:G2"/>
    <mergeCell ref="H2:I2"/>
  </mergeCells>
  <dataValidations count="1">
    <dataValidation type="list" allowBlank="1" showInputMessage="1" showErrorMessage="1" sqref="H59:H60 H4:H57 H62:H68">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acsi</cp:lastModifiedBy>
  <cp:revision/>
  <dcterms:created xsi:type="dcterms:W3CDTF">2016-05-11T08:28:59Z</dcterms:created>
  <dcterms:modified xsi:type="dcterms:W3CDTF">2017-07-12T21:10:07Z</dcterms:modified>
</cp:coreProperties>
</file>